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2"/>
  </bookViews>
  <sheets>
    <sheet name="прил 1" sheetId="1" r:id="rId1"/>
    <sheet name="прил 2" sheetId="2" r:id="rId2"/>
    <sheet name="прил 5" sheetId="3" r:id="rId3"/>
  </sheets>
  <definedNames>
    <definedName name="_xlnm._FilterDatabase" localSheetId="1" hidden="1">'прил 2'!$B$7:$G$152</definedName>
    <definedName name="_xlnm.Print_Area" localSheetId="2">'прил 5'!$A$1:$I$17</definedName>
  </definedNames>
  <calcPr fullCalcOnLoad="1"/>
</workbook>
</file>

<file path=xl/sharedStrings.xml><?xml version="1.0" encoding="utf-8"?>
<sst xmlns="http://schemas.openxmlformats.org/spreadsheetml/2006/main" count="347" uniqueCount="330">
  <si>
    <t>Доходы от оказания платных услуг (работ)</t>
  </si>
  <si>
    <t>Прочие субсидии бюджетам муниципальных районов</t>
  </si>
  <si>
    <t>НАЛОГИ НА СОВОКУПНЫЙ ДОХОД</t>
  </si>
  <si>
    <t>Дотации на выравнивание бюджетной обеспеченности</t>
  </si>
  <si>
    <t>ДОХОДЫ ОТ ПРОДАЖИ МАТЕРИАЛЬНЫХ И НЕМАТЕРИАЛЬНЫХ АКТИВОВ</t>
  </si>
  <si>
    <t>Субсидии бюджетам муниципальных районов на обеспечение комплексного развития сельских территорий</t>
  </si>
  <si>
    <t>00011611000010000140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</si>
  <si>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</si>
  <si>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проведение Всероссийской переписи населения 2020 года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</si>
  <si>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</si>
  <si>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00010000000000000000</t>
  </si>
  <si>
    <t>00011601173010000140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</si>
  <si>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</si>
  <si>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НАЛОГИ НА ИМУЩЕСТВО</t>
  </si>
  <si>
    <t>НАЛОГИ НА ТОВАРЫ (РАБОТЫ, УСЛУГИ), РЕАЛИЗУЕМЫЕ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</si>
  <si>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</si>
  <si>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</si>
  <si>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</si>
  <si>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</si>
  <si>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</si>
  <si>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</si>
  <si>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</si>
  <si>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бюджетной системы Российской Федерации</t>
  </si>
  <si>
    <t>Плата за размещение отходов производства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</si>
  <si>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</si>
  <si>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</si>
  <si>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</si>
  <si>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Прочие субсидии</t>
  </si>
  <si>
    <t>Доходы от продажи земельных участков, находящихся в государственной и муниципальной собственности</t>
  </si>
  <si>
    <t>00011601130010000140</t>
  </si>
  <si>
    <t>00011600000000000000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</si>
  <si>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</si>
  <si>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</si>
  <si>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</si>
  <si>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00011610100000000140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</si>
  <si>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</si>
  <si>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</si>
  <si>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НЕНАЛОГОВЫЕ ДОХОДЫ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</si>
  <si>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</si>
  <si>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</si>
  <si>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00011601140010000140</t>
  </si>
  <si>
    <t>00011610129010000140</t>
  </si>
  <si>
    <t>Субвенции бюджетам на проведение Всероссийской переписи населения 2020 года</t>
  </si>
  <si>
    <t>Прочие доходы от оказания платных услуг (работ)</t>
  </si>
  <si>
    <t>00011601203010000140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</si>
  <si>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</si>
  <si>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</si>
  <si>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Дотации бюджетам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</si>
  <si>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</t>
  </si>
  <si>
    <t>00011601050010000140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</si>
  <si>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</si>
  <si>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</si>
  <si>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</si>
  <si>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</si>
  <si>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</si>
  <si>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</si>
  <si>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</si>
  <si>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бюджета - Всего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</si>
  <si>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</si>
  <si>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</si>
  <si>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Дотации бюджетам муниципальных районов на поддержку мер по обеспечению сбалансированности бюджетов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</si>
  <si>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</si>
  <si>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</si>
  <si>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</si>
  <si>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</si>
  <si>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00011601000010000140</t>
  </si>
  <si>
    <t>00011601060010000140</t>
  </si>
  <si>
    <t>ПЛАТЕЖИ ПРИ ПОЛЬЗОВАНИИ ПРИРОДНЫМИ РЕСУРСАМИ</t>
  </si>
  <si>
    <t>ГОСУДАРСТВЕННАЯ ПОШЛИНА</t>
  </si>
  <si>
    <t>00011609000000000140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</si>
  <si>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</si>
  <si>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</si>
  <si>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</si>
  <si>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00011602000020000140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</si>
  <si>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</si>
  <si>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</si>
  <si>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</si>
  <si>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 на имущество организаций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</si>
  <si>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</si>
  <si>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00011601133010000140</t>
  </si>
  <si>
    <t>Единый налог на вмененный доход для отдельных видов деятельности</t>
  </si>
  <si>
    <t>Доходы от продажи земельных участков, государственная собственность на которые не разграничена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</si>
  <si>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</si>
  <si>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</si>
  <si>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</si>
  <si>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неналоговые доходы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</si>
  <si>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</si>
  <si>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</si>
  <si>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00011602010020000140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</si>
  <si>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</si>
  <si>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</si>
  <si>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НАЛОГОВЫЕ И НЕНАЛОГОВЫЕ ДОХОДЫ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</si>
  <si>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</si>
  <si>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00011601143010000140</t>
  </si>
  <si>
    <t>Субсидии бюджетам на поддержку отрасли культуры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</si>
  <si>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</si>
  <si>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</si>
  <si>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</si>
  <si>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</si>
  <si>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00011601150010000140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</si>
  <si>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</si>
  <si>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00011609040100000140</t>
  </si>
  <si>
    <t>Прочие доходы от оказания платных услуг (работ) получателями средств бюджетов муниципальных районов</t>
  </si>
  <si>
    <t>Прочие межбюджетные трансферты, передаваемые бюджетам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</si>
  <si>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</si>
  <si>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</si>
  <si>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на обеспечение комплексного развития сельских территорий</t>
  </si>
  <si>
    <t>00011601153010000140</t>
  </si>
  <si>
    <t>00011610120000000140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</si>
  <si>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</si>
  <si>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00011610123010000140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</si>
  <si>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</si>
  <si>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Прочие неналоговые доходы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</si>
  <si>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</si>
  <si>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00011611050010000140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</si>
  <si>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</si>
  <si>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межбюджетные трансферты, передаваемые бюджетам муниципальных районов</t>
  </si>
  <si>
    <t>Налог, взимаемый в связи с применением упрощенной системы налогообложения</t>
  </si>
  <si>
    <t>Платежи, уплачиваемые в целях возмещения вреда</t>
  </si>
  <si>
    <t>00011601063010000140</t>
  </si>
  <si>
    <t>Налог на доходы физических лиц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</si>
  <si>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</si>
  <si>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</si>
  <si>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</si>
  <si>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НАЛОГИ НА ПРИБЫЛЬ, ДОХОДЫ</t>
  </si>
  <si>
    <t>Невыясненные поступления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</si>
  <si>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</si>
  <si>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</si>
  <si>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00011601070010000140</t>
  </si>
  <si>
    <t>Налог на имущество организаций по имуществу, не входящему в Единую систему газоснабжения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</si>
  <si>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</si>
  <si>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00011601170010000140</t>
  </si>
  <si>
    <t>Субвенции местным бюджетам на выполнение передаваемых полномочий субъектов Российской Федерации</t>
  </si>
  <si>
    <t>00011601073010000140</t>
  </si>
  <si>
    <t>Налог, взимаемый в связи с применением патентной системы налогообложения</t>
  </si>
  <si>
    <t>Субсидии бюджетам муниципальных районов на поддержку отрасли культуры</t>
  </si>
  <si>
    <t>Налог, взимаемый в связи с применением патентной системы налогообложения, зачисляемый в бюджеты муниципальных районов5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</si>
  <si>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</si>
  <si>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</si>
  <si>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</si>
  <si>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</si>
  <si>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БЕЗВОЗМЕЗДНЫЕ ПОСТУПЛЕНИЯ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</si>
  <si>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</si>
  <si>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</si>
  <si>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</si>
  <si>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</si>
  <si>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</si>
  <si>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</si>
  <si>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</si>
  <si>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</si>
  <si>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</si>
  <si>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Иные межбюджетные трансферты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</si>
  <si>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</si>
  <si>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</si>
  <si>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</si>
  <si>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</si>
  <si>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Плата за выбросы загрязняющих веществ в атмосферный воздух стационарными объектами7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</si>
  <si>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</si>
  <si>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</si>
  <si>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</si>
  <si>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 в целях возмещения причиненного ущерба (убытков)</t>
  </si>
  <si>
    <t>00011610000000000140</t>
  </si>
  <si>
    <t>Невыясненные поступления, зачисляемые в бюджеты муниципальных районов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</si>
  <si>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</si>
  <si>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</si>
  <si>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размещение отходов производства и потребления</t>
  </si>
  <si>
    <t>Государственная пошлина по делам, рассматриваемым в судах общей юрисдикции, мировыми судьями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</si>
  <si>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</si>
  <si>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</si>
  <si>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</si>
  <si>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ДОХОДЫ ОТ ИСПОЛЬЗОВАНИЯ ИМУЩЕСТВА, НАХОДЯЩЕГОСЯ В ГОСУДАРСТВЕННОЙ И МУНИЦИПАЛЬНОЙ СОБСТВЕННОСТИ</t>
  </si>
  <si>
    <t>00011601200010000140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</si>
  <si>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</si>
  <si>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Наименование показателя</t>
  </si>
  <si>
    <t>Код дохода</t>
  </si>
  <si>
    <t>Исполнено</t>
  </si>
  <si>
    <t>18210100000000000000</t>
  </si>
  <si>
    <t>18210102000010000110</t>
  </si>
  <si>
    <t>18210102010010000110</t>
  </si>
  <si>
    <t>18210102020010000110</t>
  </si>
  <si>
    <t>18210102030010000110</t>
  </si>
  <si>
    <t>18210102040010000110</t>
  </si>
  <si>
    <t>10010300000000000000</t>
  </si>
  <si>
    <t>10010302000010000110</t>
  </si>
  <si>
    <t>10010302230010000110</t>
  </si>
  <si>
    <t>10010302231010000110</t>
  </si>
  <si>
    <t>10010302240010000110</t>
  </si>
  <si>
    <t>10010302241010000110</t>
  </si>
  <si>
    <t>10010302250010000110</t>
  </si>
  <si>
    <t>10010302251010000110</t>
  </si>
  <si>
    <t>10010302260010000110</t>
  </si>
  <si>
    <t>10010302261010000110</t>
  </si>
  <si>
    <t>18210500000000000000</t>
  </si>
  <si>
    <t>18210501000000000110</t>
  </si>
  <si>
    <t>18210501010010000110</t>
  </si>
  <si>
    <t>18210501011010000110</t>
  </si>
  <si>
    <t>18210501012010000110</t>
  </si>
  <si>
    <t>18210501020010000110</t>
  </si>
  <si>
    <t>18210501021010000110</t>
  </si>
  <si>
    <t>18210501050010000110</t>
  </si>
  <si>
    <t>18210502000020000110</t>
  </si>
  <si>
    <t>18210502010020000110</t>
  </si>
  <si>
    <t>18210502020020000110</t>
  </si>
  <si>
    <t>18210503000010000110</t>
  </si>
  <si>
    <t>18210503010010000110</t>
  </si>
  <si>
    <t>18210504000020000110</t>
  </si>
  <si>
    <t>18210504020020000110</t>
  </si>
  <si>
    <t>18210600000000000000</t>
  </si>
  <si>
    <t>18210602000020000110</t>
  </si>
  <si>
    <t>18210602010020000110</t>
  </si>
  <si>
    <t>18210803000010000110</t>
  </si>
  <si>
    <t>18210800000000000000</t>
  </si>
  <si>
    <t>18210803010010000110</t>
  </si>
  <si>
    <t>09211100000000000000</t>
  </si>
  <si>
    <t>09211105000000000120</t>
  </si>
  <si>
    <t>09211105010000000120</t>
  </si>
  <si>
    <t>09211105013050000120</t>
  </si>
  <si>
    <t>09211105030000000120</t>
  </si>
  <si>
    <t>09211105035050000120</t>
  </si>
  <si>
    <t>04811200000000000000</t>
  </si>
  <si>
    <t>04811201000010000120</t>
  </si>
  <si>
    <t>04811201010010000120</t>
  </si>
  <si>
    <t>04811201040010000120</t>
  </si>
  <si>
    <t>04811201041010000120</t>
  </si>
  <si>
    <t>09211300000000000000</t>
  </si>
  <si>
    <t>09211301000000000130</t>
  </si>
  <si>
    <t>09211301990000000130</t>
  </si>
  <si>
    <t>09211301995050000130</t>
  </si>
  <si>
    <t>09211400000000000000</t>
  </si>
  <si>
    <t>09211406000000000430</t>
  </si>
  <si>
    <t>09211406010000000430</t>
  </si>
  <si>
    <t>09211406013050000430</t>
  </si>
  <si>
    <t>09211700000000000000</t>
  </si>
  <si>
    <t>09211701000000000180</t>
  </si>
  <si>
    <t>09211701050050000180</t>
  </si>
  <si>
    <t>09211705000000000180</t>
  </si>
  <si>
    <t>09211705050050000180</t>
  </si>
  <si>
    <t>09220000000000000000</t>
  </si>
  <si>
    <t>09220200000000000000</t>
  </si>
  <si>
    <t>09220210000000000150</t>
  </si>
  <si>
    <t>09220215001000000150</t>
  </si>
  <si>
    <t>09220215001050000150</t>
  </si>
  <si>
    <t>09220215002000000150</t>
  </si>
  <si>
    <t>09220215002050000150</t>
  </si>
  <si>
    <t>09220220000000000150</t>
  </si>
  <si>
    <t>09220220077000000150</t>
  </si>
  <si>
    <t>09220220077050000150</t>
  </si>
  <si>
    <t>09220220299000000150</t>
  </si>
  <si>
    <t>09220220299050000150</t>
  </si>
  <si>
    <t>09220220302000000150</t>
  </si>
  <si>
    <t>09220220302050000150</t>
  </si>
  <si>
    <t>09220225097000000150</t>
  </si>
  <si>
    <t>09220225097050000150</t>
  </si>
  <si>
    <t>09220225304000000150</t>
  </si>
  <si>
    <t>09220225304050000150</t>
  </si>
  <si>
    <t>09220225467000000150</t>
  </si>
  <si>
    <t>09220225467050000150</t>
  </si>
  <si>
    <t>09220225497000000150</t>
  </si>
  <si>
    <t>09220225497050000150</t>
  </si>
  <si>
    <t>09220225515000000150</t>
  </si>
  <si>
    <t>09220225515050000150</t>
  </si>
  <si>
    <t>09220225515100000150</t>
  </si>
  <si>
    <t>09220225519000000150</t>
  </si>
  <si>
    <t>09220225519050000150</t>
  </si>
  <si>
    <t>09220225576000000150</t>
  </si>
  <si>
    <t>09220225576050000150</t>
  </si>
  <si>
    <t>09220229999000000150</t>
  </si>
  <si>
    <t>09220229999050000150</t>
  </si>
  <si>
    <t>09220230000000000150</t>
  </si>
  <si>
    <t>09220230024000000150</t>
  </si>
  <si>
    <t>09220230024050000150</t>
  </si>
  <si>
    <t>09220230029000000150</t>
  </si>
  <si>
    <t>09220230029050000150</t>
  </si>
  <si>
    <t>09220235120000000150</t>
  </si>
  <si>
    <t>09220235120050000150</t>
  </si>
  <si>
    <t>09220235469000000150</t>
  </si>
  <si>
    <t>09220235469050000150</t>
  </si>
  <si>
    <t>09220240000000000150</t>
  </si>
  <si>
    <t>09220245160000000150</t>
  </si>
  <si>
    <t>09220245160100000150</t>
  </si>
  <si>
    <t>09220245303000000150</t>
  </si>
  <si>
    <t>09220245303050000150</t>
  </si>
  <si>
    <t>09220245321000000150</t>
  </si>
  <si>
    <t>09220245321050000150</t>
  </si>
  <si>
    <t>09220249999000000150</t>
  </si>
  <si>
    <t>09220249999050000150</t>
  </si>
  <si>
    <t>09221900000000000000</t>
  </si>
  <si>
    <t>09221900000050000150</t>
  </si>
  <si>
    <t>09221960010050000150</t>
  </si>
  <si>
    <t>Процент исполнения</t>
  </si>
  <si>
    <t>Утверждено</t>
  </si>
  <si>
    <t xml:space="preserve"> </t>
  </si>
  <si>
    <t xml:space="preserve">Приложение  2                                                       к решению «Об исполнении бюджета муниципального образования "Улаганский район" за 2021 год» </t>
  </si>
  <si>
    <t>ИТОГО</t>
  </si>
  <si>
    <t>Изменение остатков средств</t>
  </si>
  <si>
    <t>09201000000000000000</t>
  </si>
  <si>
    <t>Изменение остатков средств на счетах по учету средств бюджетов</t>
  </si>
  <si>
    <t>09201050000000000000</t>
  </si>
  <si>
    <t>Увеличение остатков средств бюджетов</t>
  </si>
  <si>
    <t>09201050000000000500</t>
  </si>
  <si>
    <t>Увеличение прочих остатков средств бюджетов</t>
  </si>
  <si>
    <t>09201050200000000500</t>
  </si>
  <si>
    <t>Увеличение прочих остатков денежных средств бюджетов</t>
  </si>
  <si>
    <t>09201050201000000510</t>
  </si>
  <si>
    <t>Увеличение прочих остатков денежных средств бюджетов муниципальных районов</t>
  </si>
  <si>
    <t>09201050201050000510</t>
  </si>
  <si>
    <t>Уменьшение остатков средств бюджетов</t>
  </si>
  <si>
    <t>09201050000000000600</t>
  </si>
  <si>
    <t>Уменьшение прочих остатков средств бюджетов</t>
  </si>
  <si>
    <t>09201050200000000600</t>
  </si>
  <si>
    <t>Уменьшение прочих остатков денежных средств бюджетов</t>
  </si>
  <si>
    <t>09201050201000000610</t>
  </si>
  <si>
    <t>Уменьшение прочих остатков денежных средств бюджетов муниципальных районов</t>
  </si>
  <si>
    <t>09201050201050000610</t>
  </si>
  <si>
    <t xml:space="preserve">Приложение  1                                                       к решению «Об исполнении бюджета муниципального образования "Улаганский район" за 2021 год»  </t>
  </si>
  <si>
    <t>Наименование 
показателя</t>
  </si>
  <si>
    <t>Код источника по бюджетной классификации</t>
  </si>
  <si>
    <t>Источники финансирования дефицита местного  бюджета  за 2021 год</t>
  </si>
  <si>
    <t>в тыс. руб.</t>
  </si>
  <si>
    <t>Исполнение доходов местного бюджета  в 2021 году</t>
  </si>
  <si>
    <t xml:space="preserve">                                         в тыс.руб.</t>
  </si>
  <si>
    <t>Виды заимствований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</si>
  <si>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</si>
  <si>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</si>
  <si>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</si>
  <si>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</si>
  <si>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t xml:space="preserve">Кредиты от кредитных организаций ввалюте Российской Федерации            </t>
  </si>
  <si>
    <t>Бюджетные кредиты на пополнение остатков средств на счетах бюджетов субъектов Российской Федерации (местных бюджетов)</t>
  </si>
  <si>
    <t xml:space="preserve">Приложение 5
к решению «Об исполнении бюджета муниципального образования "Улаганский район" за 2021 год »      </t>
  </si>
  <si>
    <t>Программа муниципальных внутренних заимствований местного бюджета                                                                                                 за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</si>
</sst>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000"/>
    <numFmt numFmtId="182" formatCode="0.0"/>
    <numFmt numFmtId="183" formatCode="#,##0.0"/>
  </numFmts>
  <fonts count="7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egoe UI"/>
      <family val="2"/>
    </font>
    <font>
      <sz val="10"/>
      <color indexed="9"/>
      <name val="Segoe U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Segoe UI"/>
      <family val="2"/>
    </font>
    <font>
      <b/>
      <sz val="14"/>
      <color indexed="8"/>
      <name val="Times New Roman"/>
      <family val="1"/>
    </font>
    <font>
      <b/>
      <sz val="10"/>
      <color indexed="9"/>
      <name val="Segoe UI"/>
      <family val="2"/>
    </font>
    <font>
      <sz val="10"/>
      <color indexed="62"/>
      <name val="Segoe U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sz val="10"/>
      <color theme="0"/>
      <name val="Segoe U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color rgb="FF405E83"/>
      <name val="Segoe U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AF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BFC5D2"/>
      </right>
      <top>
        <color indexed="63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>
      <alignment horizontal="left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52" fillId="30" borderId="1" applyNumberFormat="0" applyAlignment="0" applyProtection="0"/>
    <xf numFmtId="0" fontId="55" fillId="27" borderId="8" applyNumberFormat="0" applyAlignment="0" applyProtection="0"/>
    <xf numFmtId="0" fontId="45" fillId="27" borderId="1" applyNumberFormat="0" applyAlignment="0" applyProtection="0"/>
    <xf numFmtId="0" fontId="6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6" fillId="28" borderId="2" applyNumberFormat="0" applyAlignment="0" applyProtection="0"/>
    <xf numFmtId="0" fontId="56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53" fillId="0" borderId="6" applyNumberFormat="0" applyFill="0" applyAlignment="0" applyProtection="0"/>
    <xf numFmtId="0" fontId="5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77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2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/>
    </xf>
    <xf numFmtId="172" fontId="63" fillId="0" borderId="11" xfId="0" applyNumberFormat="1" applyFont="1" applyFill="1" applyBorder="1" applyAlignment="1">
      <alignment horizontal="right" vertical="top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center" vertical="center"/>
    </xf>
    <xf numFmtId="0" fontId="66" fillId="0" borderId="12" xfId="0" applyFont="1" applyFill="1" applyBorder="1" applyAlignment="1">
      <alignment horizontal="left" vertical="center" wrapText="1"/>
    </xf>
    <xf numFmtId="2" fontId="66" fillId="0" borderId="12" xfId="0" applyNumberFormat="1" applyFont="1" applyFill="1" applyBorder="1" applyAlignment="1">
      <alignment horizontal="center" vertical="center" wrapText="1"/>
    </xf>
    <xf numFmtId="172" fontId="65" fillId="0" borderId="12" xfId="0" applyNumberFormat="1" applyFont="1" applyFill="1" applyBorder="1" applyAlignment="1">
      <alignment horizontal="center" vertical="center" wrapText="1"/>
    </xf>
    <xf numFmtId="2" fontId="64" fillId="0" borderId="12" xfId="0" applyNumberFormat="1" applyFont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/>
    </xf>
    <xf numFmtId="0" fontId="69" fillId="0" borderId="12" xfId="0" applyFont="1" applyFill="1" applyBorder="1" applyAlignment="1">
      <alignment horizontal="left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2" fontId="69" fillId="0" borderId="12" xfId="0" applyNumberFormat="1" applyFont="1" applyFill="1" applyBorder="1" applyAlignment="1">
      <alignment horizontal="center" vertical="center" wrapText="1"/>
    </xf>
    <xf numFmtId="172" fontId="71" fillId="0" borderId="12" xfId="0" applyNumberFormat="1" applyFont="1" applyFill="1" applyBorder="1" applyAlignment="1">
      <alignment horizontal="center" vertical="center" wrapText="1"/>
    </xf>
    <xf numFmtId="2" fontId="72" fillId="0" borderId="12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wrapText="1"/>
    </xf>
    <xf numFmtId="0" fontId="68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wrapText="1"/>
    </xf>
    <xf numFmtId="0" fontId="69" fillId="0" borderId="12" xfId="0" applyFont="1" applyFill="1" applyBorder="1" applyAlignment="1">
      <alignment horizontal="left" vertical="top" wrapText="1"/>
    </xf>
    <xf numFmtId="49" fontId="69" fillId="0" borderId="12" xfId="0" applyNumberFormat="1" applyFont="1" applyFill="1" applyBorder="1" applyAlignment="1">
      <alignment horizontal="left" vertical="top" wrapText="1"/>
    </xf>
    <xf numFmtId="2" fontId="69" fillId="0" borderId="12" xfId="0" applyNumberFormat="1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left" vertical="top" wrapText="1"/>
    </xf>
    <xf numFmtId="49" fontId="66" fillId="0" borderId="12" xfId="0" applyNumberFormat="1" applyFont="1" applyFill="1" applyBorder="1" applyAlignment="1">
      <alignment horizontal="left" vertical="top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wrapText="1"/>
    </xf>
    <xf numFmtId="172" fontId="74" fillId="0" borderId="15" xfId="0" applyNumberFormat="1" applyFont="1" applyFill="1" applyBorder="1" applyAlignment="1">
      <alignment horizontal="right" vertical="top" wrapText="1"/>
    </xf>
    <xf numFmtId="172" fontId="74" fillId="0" borderId="11" xfId="0" applyNumberFormat="1" applyFont="1" applyFill="1" applyBorder="1" applyAlignment="1">
      <alignment horizontal="right" vertical="top" wrapText="1"/>
    </xf>
    <xf numFmtId="0" fontId="62" fillId="0" borderId="0" xfId="0" applyFont="1" applyBorder="1" applyAlignment="1">
      <alignment/>
    </xf>
    <xf numFmtId="172" fontId="63" fillId="0" borderId="15" xfId="0" applyNumberFormat="1" applyFont="1" applyFill="1" applyBorder="1" applyAlignment="1">
      <alignment horizontal="right" vertical="top" wrapText="1"/>
    </xf>
    <xf numFmtId="0" fontId="75" fillId="33" borderId="0" xfId="0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182" fontId="3" fillId="0" borderId="0" xfId="0" applyNumberFormat="1" applyFont="1" applyBorder="1" applyAlignment="1">
      <alignment wrapText="1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183" fontId="3" fillId="0" borderId="0" xfId="0" applyNumberFormat="1" applyFont="1" applyBorder="1" applyAlignment="1">
      <alignment wrapText="1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7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9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B1">
      <selection activeCell="I33" sqref="I33"/>
    </sheetView>
  </sheetViews>
  <sheetFormatPr defaultColWidth="9.00390625" defaultRowHeight="16.5"/>
  <cols>
    <col min="1" max="1" width="1.625" style="0" hidden="1" customWidth="1"/>
    <col min="2" max="2" width="1.625" style="0" customWidth="1"/>
    <col min="3" max="3" width="44.00390625" style="0" customWidth="1"/>
    <col min="4" max="4" width="22.25390625" style="4" customWidth="1"/>
    <col min="5" max="5" width="13.75390625" style="0" customWidth="1"/>
    <col min="6" max="6" width="14.00390625" style="0" customWidth="1"/>
    <col min="7" max="7" width="0.2421875" style="0" hidden="1" customWidth="1"/>
    <col min="8" max="8" width="18.375" style="0" hidden="1" customWidth="1"/>
  </cols>
  <sheetData>
    <row r="1" spans="6:9" ht="16.5">
      <c r="F1" s="59" t="s">
        <v>314</v>
      </c>
      <c r="G1" s="59"/>
      <c r="H1" s="59"/>
      <c r="I1" s="59"/>
    </row>
    <row r="2" spans="6:9" ht="16.5">
      <c r="F2" s="59"/>
      <c r="G2" s="59"/>
      <c r="H2" s="59"/>
      <c r="I2" s="59"/>
    </row>
    <row r="3" spans="6:9" ht="72.75" customHeight="1">
      <c r="F3" s="59"/>
      <c r="G3" s="59"/>
      <c r="H3" s="59"/>
      <c r="I3" s="59"/>
    </row>
    <row r="5" spans="3:6" ht="16.5">
      <c r="C5" s="60" t="s">
        <v>317</v>
      </c>
      <c r="D5" s="60"/>
      <c r="E5" s="60"/>
      <c r="F5" s="60"/>
    </row>
    <row r="7" spans="1:8" ht="16.5">
      <c r="A7" s="36"/>
      <c r="B7" s="36"/>
      <c r="C7" s="36"/>
      <c r="D7" s="36"/>
      <c r="E7" s="36"/>
      <c r="F7" s="40" t="s">
        <v>318</v>
      </c>
      <c r="G7" s="36"/>
      <c r="H7" s="36"/>
    </row>
    <row r="8" spans="1:8" ht="62.25" customHeight="1">
      <c r="A8" s="1"/>
      <c r="B8" s="1"/>
      <c r="C8" s="38" t="s">
        <v>315</v>
      </c>
      <c r="D8" s="39" t="s">
        <v>316</v>
      </c>
      <c r="E8" s="38" t="s">
        <v>290</v>
      </c>
      <c r="F8" s="38" t="s">
        <v>175</v>
      </c>
      <c r="G8" s="29"/>
      <c r="H8" s="30"/>
    </row>
    <row r="9" spans="1:8" s="34" customFormat="1" ht="16.5">
      <c r="A9" s="31"/>
      <c r="B9" s="31"/>
      <c r="C9" s="24" t="s">
        <v>293</v>
      </c>
      <c r="D9" s="25"/>
      <c r="E9" s="26">
        <f>G9/1000</f>
        <v>77810.46814</v>
      </c>
      <c r="F9" s="26">
        <f>H9/1000</f>
        <v>65506.58197</v>
      </c>
      <c r="G9" s="32">
        <v>77810468.14</v>
      </c>
      <c r="H9" s="33">
        <v>65506581.97</v>
      </c>
    </row>
    <row r="10" spans="1:10" s="34" customFormat="1" ht="16.5">
      <c r="A10" s="31"/>
      <c r="B10" s="31"/>
      <c r="C10" s="24" t="s">
        <v>294</v>
      </c>
      <c r="D10" s="25" t="s">
        <v>295</v>
      </c>
      <c r="E10" s="26">
        <f aca="true" t="shared" si="0" ref="E10:F19">G10/1000</f>
        <v>77810.46814</v>
      </c>
      <c r="F10" s="26">
        <f t="shared" si="0"/>
        <v>65506.58197</v>
      </c>
      <c r="G10" s="32">
        <v>77810468.14</v>
      </c>
      <c r="H10" s="33">
        <v>65506581.97</v>
      </c>
      <c r="J10" s="34" t="s">
        <v>291</v>
      </c>
    </row>
    <row r="11" spans="1:8" ht="30.75">
      <c r="A11" s="1"/>
      <c r="B11" s="1"/>
      <c r="C11" s="27" t="s">
        <v>296</v>
      </c>
      <c r="D11" s="28" t="s">
        <v>297</v>
      </c>
      <c r="E11" s="37">
        <f t="shared" si="0"/>
        <v>77810.46814</v>
      </c>
      <c r="F11" s="37">
        <f t="shared" si="0"/>
        <v>65506.58197</v>
      </c>
      <c r="G11" s="35">
        <v>77810468.14</v>
      </c>
      <c r="H11" s="5">
        <v>65506581.97</v>
      </c>
    </row>
    <row r="12" spans="1:8" s="34" customFormat="1" ht="16.5">
      <c r="A12" s="31"/>
      <c r="B12" s="31"/>
      <c r="C12" s="24" t="s">
        <v>298</v>
      </c>
      <c r="D12" s="25" t="s">
        <v>299</v>
      </c>
      <c r="E12" s="26">
        <f t="shared" si="0"/>
        <v>-950208.56386</v>
      </c>
      <c r="F12" s="26">
        <f t="shared" si="0"/>
        <v>-1017639.53737</v>
      </c>
      <c r="G12" s="32">
        <v>-950208563.86</v>
      </c>
      <c r="H12" s="33">
        <v>-1017639537.37</v>
      </c>
    </row>
    <row r="13" spans="1:8" ht="16.5">
      <c r="A13" s="1"/>
      <c r="B13" s="1"/>
      <c r="C13" s="27" t="s">
        <v>300</v>
      </c>
      <c r="D13" s="28" t="s">
        <v>301</v>
      </c>
      <c r="E13" s="37">
        <f t="shared" si="0"/>
        <v>-950208.56386</v>
      </c>
      <c r="F13" s="37">
        <f t="shared" si="0"/>
        <v>-1017639.53737</v>
      </c>
      <c r="G13" s="35">
        <v>-950208563.86</v>
      </c>
      <c r="H13" s="5">
        <v>-1017639537.37</v>
      </c>
    </row>
    <row r="14" spans="1:8" ht="30.75">
      <c r="A14" s="1"/>
      <c r="B14" s="1"/>
      <c r="C14" s="27" t="s">
        <v>302</v>
      </c>
      <c r="D14" s="28" t="s">
        <v>303</v>
      </c>
      <c r="E14" s="37">
        <f t="shared" si="0"/>
        <v>-950208.56386</v>
      </c>
      <c r="F14" s="37">
        <f t="shared" si="0"/>
        <v>-1017639.53737</v>
      </c>
      <c r="G14" s="35">
        <v>-950208563.86</v>
      </c>
      <c r="H14" s="5">
        <v>-1017639537.37</v>
      </c>
    </row>
    <row r="15" spans="1:8" ht="30.75">
      <c r="A15" s="1"/>
      <c r="B15" s="1"/>
      <c r="C15" s="27" t="s">
        <v>304</v>
      </c>
      <c r="D15" s="28" t="s">
        <v>305</v>
      </c>
      <c r="E15" s="37">
        <f t="shared" si="0"/>
        <v>-950208.56386</v>
      </c>
      <c r="F15" s="37">
        <f t="shared" si="0"/>
        <v>-1017639.53737</v>
      </c>
      <c r="G15" s="35">
        <v>-950208563.86</v>
      </c>
      <c r="H15" s="5">
        <v>-1017639537.37</v>
      </c>
    </row>
    <row r="16" spans="1:8" s="34" customFormat="1" ht="16.5">
      <c r="A16" s="31"/>
      <c r="B16" s="31"/>
      <c r="C16" s="24" t="s">
        <v>306</v>
      </c>
      <c r="D16" s="25" t="s">
        <v>307</v>
      </c>
      <c r="E16" s="26">
        <f t="shared" si="0"/>
        <v>1028019.032</v>
      </c>
      <c r="F16" s="26">
        <f t="shared" si="0"/>
        <v>1083146.11934</v>
      </c>
      <c r="G16" s="32">
        <v>1028019032</v>
      </c>
      <c r="H16" s="33">
        <v>1083146119.34</v>
      </c>
    </row>
    <row r="17" spans="1:8" ht="16.5">
      <c r="A17" s="1"/>
      <c r="B17" s="1"/>
      <c r="C17" s="27" t="s">
        <v>308</v>
      </c>
      <c r="D17" s="28" t="s">
        <v>309</v>
      </c>
      <c r="E17" s="37">
        <f t="shared" si="0"/>
        <v>1028019.032</v>
      </c>
      <c r="F17" s="37">
        <f t="shared" si="0"/>
        <v>1083146.11934</v>
      </c>
      <c r="G17" s="35">
        <v>1028019032</v>
      </c>
      <c r="H17" s="5">
        <v>1083146119.34</v>
      </c>
    </row>
    <row r="18" spans="1:8" ht="30.75">
      <c r="A18" s="1"/>
      <c r="B18" s="1"/>
      <c r="C18" s="27" t="s">
        <v>310</v>
      </c>
      <c r="D18" s="28" t="s">
        <v>311</v>
      </c>
      <c r="E18" s="37">
        <f t="shared" si="0"/>
        <v>1028019.032</v>
      </c>
      <c r="F18" s="37">
        <f t="shared" si="0"/>
        <v>1083146.11934</v>
      </c>
      <c r="G18" s="35">
        <v>1028019032</v>
      </c>
      <c r="H18" s="5">
        <v>1083146119.34</v>
      </c>
    </row>
    <row r="19" spans="1:8" ht="30.75">
      <c r="A19" s="1"/>
      <c r="B19" s="1"/>
      <c r="C19" s="27" t="s">
        <v>312</v>
      </c>
      <c r="D19" s="28" t="s">
        <v>313</v>
      </c>
      <c r="E19" s="37">
        <f t="shared" si="0"/>
        <v>1028019.032</v>
      </c>
      <c r="F19" s="37">
        <f t="shared" si="0"/>
        <v>1083146.11934</v>
      </c>
      <c r="G19" s="35">
        <v>1028019032</v>
      </c>
      <c r="H19" s="5">
        <v>1083146119.34</v>
      </c>
    </row>
  </sheetData>
  <sheetProtection/>
  <mergeCells count="2">
    <mergeCell ref="F1:I3"/>
    <mergeCell ref="C5:F5"/>
  </mergeCells>
  <printOptions/>
  <pageMargins left="0.7086614173228347" right="0.7086614173228347" top="0.7480314960629921" bottom="0.7480314960629921" header="0.31496062992125984" footer="0.31496062992125984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55"/>
  <sheetViews>
    <sheetView view="pageBreakPreview" zoomScaleNormal="120" zoomScaleSheetLayoutView="100" zoomScalePageLayoutView="0" workbookViewId="0" topLeftCell="B7">
      <selection activeCell="I9" sqref="I9"/>
    </sheetView>
  </sheetViews>
  <sheetFormatPr defaultColWidth="9.00390625" defaultRowHeight="16.5"/>
  <cols>
    <col min="1" max="1" width="1.625" style="0" hidden="1" customWidth="1"/>
    <col min="2" max="2" width="44.875" style="8" customWidth="1"/>
    <col min="3" max="3" width="19.25390625" style="15" customWidth="1"/>
    <col min="4" max="4" width="13.75390625" style="9" customWidth="1"/>
    <col min="5" max="5" width="11.375" style="9" customWidth="1"/>
    <col min="6" max="7" width="13.25390625" style="7" hidden="1" customWidth="1"/>
    <col min="8" max="8" width="11.625" style="6" customWidth="1"/>
    <col min="9" max="9" width="11.00390625" style="0" customWidth="1"/>
    <col min="10" max="10" width="0.12890625" style="0" customWidth="1"/>
    <col min="11" max="11" width="8.75390625" style="0" hidden="1" customWidth="1"/>
  </cols>
  <sheetData>
    <row r="1" spans="1:9" ht="6" customHeight="1">
      <c r="A1" s="61"/>
      <c r="B1" s="62"/>
      <c r="C1" s="62"/>
      <c r="D1" s="62"/>
      <c r="E1" s="62"/>
      <c r="F1" s="62"/>
      <c r="G1" s="62"/>
      <c r="H1" s="63" t="s">
        <v>292</v>
      </c>
      <c r="I1" s="64"/>
    </row>
    <row r="2" spans="1:9" ht="79.5" customHeight="1">
      <c r="A2" s="61"/>
      <c r="B2" s="61"/>
      <c r="C2" s="61"/>
      <c r="D2" s="61"/>
      <c r="E2" s="61"/>
      <c r="F2" s="61"/>
      <c r="G2" s="61"/>
      <c r="H2" s="63"/>
      <c r="I2" s="64"/>
    </row>
    <row r="3" spans="1:9" ht="18.75" customHeight="1">
      <c r="A3" s="2"/>
      <c r="B3" s="2"/>
      <c r="C3" s="2"/>
      <c r="D3" s="2"/>
      <c r="E3" s="2"/>
      <c r="F3" s="2"/>
      <c r="G3" s="2"/>
      <c r="H3" s="22"/>
      <c r="I3" s="23"/>
    </row>
    <row r="4" spans="1:9" ht="18">
      <c r="A4" s="65" t="s">
        <v>319</v>
      </c>
      <c r="B4" s="65"/>
      <c r="C4" s="65"/>
      <c r="D4" s="65"/>
      <c r="E4" s="65"/>
      <c r="F4" s="65"/>
      <c r="G4" s="65"/>
      <c r="H4" s="66"/>
      <c r="I4" s="66"/>
    </row>
    <row r="5" spans="1:9" ht="18">
      <c r="A5" s="41"/>
      <c r="B5" s="41"/>
      <c r="C5" s="41"/>
      <c r="D5" s="41"/>
      <c r="E5" s="41"/>
      <c r="F5" s="41"/>
      <c r="G5" s="41"/>
      <c r="H5" s="42"/>
      <c r="I5" s="42"/>
    </row>
    <row r="6" spans="1:8" ht="16.5">
      <c r="A6" s="61"/>
      <c r="B6" s="61"/>
      <c r="C6" s="61"/>
      <c r="D6" s="61"/>
      <c r="E6" s="61"/>
      <c r="F6" s="61"/>
      <c r="G6" s="61"/>
      <c r="H6" s="40" t="s">
        <v>318</v>
      </c>
    </row>
    <row r="7" spans="1:8" ht="30" customHeight="1">
      <c r="A7" s="3"/>
      <c r="B7" s="16" t="s">
        <v>173</v>
      </c>
      <c r="C7" s="16" t="s">
        <v>174</v>
      </c>
      <c r="D7" s="16" t="s">
        <v>290</v>
      </c>
      <c r="E7" s="16" t="s">
        <v>175</v>
      </c>
      <c r="F7" s="16"/>
      <c r="G7" s="16"/>
      <c r="H7" s="16" t="s">
        <v>289</v>
      </c>
    </row>
    <row r="8" spans="1:8" ht="18" customHeight="1">
      <c r="A8" s="3"/>
      <c r="B8" s="16" t="s">
        <v>57</v>
      </c>
      <c r="C8" s="17"/>
      <c r="D8" s="18">
        <f>F8/1000</f>
        <v>950208.56386</v>
      </c>
      <c r="E8" s="18">
        <f>G8/1000</f>
        <v>952024.9443999999</v>
      </c>
      <c r="F8" s="19">
        <v>950208563.86</v>
      </c>
      <c r="G8" s="19">
        <v>952024944.4</v>
      </c>
      <c r="H8" s="20">
        <f>E8/D8*100</f>
        <v>100.19115598502096</v>
      </c>
    </row>
    <row r="9" spans="1:11" s="2" customFormat="1" ht="26.25">
      <c r="A9" s="21"/>
      <c r="B9" s="16" t="s">
        <v>91</v>
      </c>
      <c r="C9" s="17" t="s">
        <v>10</v>
      </c>
      <c r="D9" s="18">
        <f aca="true" t="shared" si="0" ref="D9:D61">F9/1000</f>
        <v>104187.84668999999</v>
      </c>
      <c r="E9" s="18">
        <f aca="true" t="shared" si="1" ref="E9:E61">G9/1000</f>
        <v>107479.29454999999</v>
      </c>
      <c r="F9" s="19">
        <v>104187846.69</v>
      </c>
      <c r="G9" s="19">
        <v>107479294.55</v>
      </c>
      <c r="H9" s="20">
        <f aca="true" t="shared" si="2" ref="H9:H61">E9/D9*100</f>
        <v>103.15914760172879</v>
      </c>
      <c r="K9" s="2" t="s">
        <v>291</v>
      </c>
    </row>
    <row r="10" spans="1:8" s="2" customFormat="1" ht="26.25">
      <c r="A10" s="21"/>
      <c r="B10" s="16" t="s">
        <v>124</v>
      </c>
      <c r="C10" s="17" t="s">
        <v>176</v>
      </c>
      <c r="D10" s="18">
        <f t="shared" si="0"/>
        <v>64948.28669</v>
      </c>
      <c r="E10" s="18">
        <f t="shared" si="1"/>
        <v>67141.37776999999</v>
      </c>
      <c r="F10" s="19">
        <v>64948286.69</v>
      </c>
      <c r="G10" s="19">
        <v>67141377.77</v>
      </c>
      <c r="H10" s="20">
        <f t="shared" si="2"/>
        <v>103.37667272189593</v>
      </c>
    </row>
    <row r="11" spans="1:8" ht="26.25">
      <c r="A11" s="3"/>
      <c r="B11" s="10" t="s">
        <v>120</v>
      </c>
      <c r="C11" s="14" t="s">
        <v>177</v>
      </c>
      <c r="D11" s="11">
        <f t="shared" si="0"/>
        <v>64948.28669</v>
      </c>
      <c r="E11" s="11">
        <f t="shared" si="1"/>
        <v>67141.37776999999</v>
      </c>
      <c r="F11" s="12">
        <v>64948286.69</v>
      </c>
      <c r="G11" s="12">
        <v>67141377.77</v>
      </c>
      <c r="H11" s="13">
        <f t="shared" si="2"/>
        <v>103.37667272189593</v>
      </c>
    </row>
    <row r="12" spans="1:8" ht="93">
      <c r="A12" s="3"/>
      <c r="B12" s="10" t="s">
        <v>18</v>
      </c>
      <c r="C12" s="14" t="s">
        <v>178</v>
      </c>
      <c r="D12" s="11">
        <f t="shared" si="0"/>
        <v>63906.396689999994</v>
      </c>
      <c r="E12" s="11">
        <f t="shared" si="1"/>
        <v>66064.52534000001</v>
      </c>
      <c r="F12" s="12">
        <v>63906396.69</v>
      </c>
      <c r="G12" s="12">
        <v>66064525.34</v>
      </c>
      <c r="H12" s="13">
        <f t="shared" si="2"/>
        <v>103.37701507482694</v>
      </c>
    </row>
    <row r="13" spans="1:8" ht="140.25">
      <c r="A13" s="3"/>
      <c r="B13" s="10" t="s">
        <v>155</v>
      </c>
      <c r="C13" s="14" t="s">
        <v>179</v>
      </c>
      <c r="D13" s="11">
        <f t="shared" si="0"/>
        <v>261.89</v>
      </c>
      <c r="E13" s="11">
        <f t="shared" si="1"/>
        <v>261.89151</v>
      </c>
      <c r="F13" s="12">
        <v>261890</v>
      </c>
      <c r="G13" s="12">
        <v>261891.51</v>
      </c>
      <c r="H13" s="13">
        <f t="shared" si="2"/>
        <v>100.00057657795259</v>
      </c>
    </row>
    <row r="14" spans="1:8" ht="62.25">
      <c r="A14" s="3"/>
      <c r="B14" s="10" t="s">
        <v>63</v>
      </c>
      <c r="C14" s="14" t="s">
        <v>180</v>
      </c>
      <c r="D14" s="11">
        <f t="shared" si="0"/>
        <v>780</v>
      </c>
      <c r="E14" s="11">
        <f t="shared" si="1"/>
        <v>812.44142</v>
      </c>
      <c r="F14" s="12">
        <v>780000</v>
      </c>
      <c r="G14" s="12">
        <v>812441.42</v>
      </c>
      <c r="H14" s="13">
        <f t="shared" si="2"/>
        <v>104.15915641025641</v>
      </c>
    </row>
    <row r="15" spans="1:8" ht="108.75">
      <c r="A15" s="3"/>
      <c r="B15" s="10" t="s">
        <v>75</v>
      </c>
      <c r="C15" s="14" t="s">
        <v>181</v>
      </c>
      <c r="D15" s="11">
        <f t="shared" si="0"/>
        <v>0</v>
      </c>
      <c r="E15" s="11">
        <f t="shared" si="1"/>
        <v>2.5195</v>
      </c>
      <c r="F15" s="12">
        <v>0</v>
      </c>
      <c r="G15" s="12">
        <v>2519.5</v>
      </c>
      <c r="H15" s="13" t="e">
        <f t="shared" si="2"/>
        <v>#DIV/0!</v>
      </c>
    </row>
    <row r="16" spans="1:8" s="2" customFormat="1" ht="46.5">
      <c r="A16" s="21"/>
      <c r="B16" s="16" t="s">
        <v>14</v>
      </c>
      <c r="C16" s="17" t="s">
        <v>182</v>
      </c>
      <c r="D16" s="18">
        <f t="shared" si="0"/>
        <v>8631.77</v>
      </c>
      <c r="E16" s="18">
        <f t="shared" si="1"/>
        <v>8797.71068</v>
      </c>
      <c r="F16" s="19">
        <v>8631770</v>
      </c>
      <c r="G16" s="19">
        <v>8797710.68</v>
      </c>
      <c r="H16" s="20">
        <f t="shared" si="2"/>
        <v>101.92244093621585</v>
      </c>
    </row>
    <row r="17" spans="1:8" ht="46.5">
      <c r="A17" s="3"/>
      <c r="B17" s="10" t="s">
        <v>89</v>
      </c>
      <c r="C17" s="14" t="s">
        <v>183</v>
      </c>
      <c r="D17" s="11">
        <f t="shared" si="0"/>
        <v>8631.77</v>
      </c>
      <c r="E17" s="11">
        <f t="shared" si="1"/>
        <v>8797.71068</v>
      </c>
      <c r="F17" s="12">
        <v>8631770</v>
      </c>
      <c r="G17" s="12">
        <v>8797710.68</v>
      </c>
      <c r="H17" s="13">
        <f t="shared" si="2"/>
        <v>101.92244093621585</v>
      </c>
    </row>
    <row r="18" spans="1:8" ht="93">
      <c r="A18" s="3"/>
      <c r="B18" s="10" t="s">
        <v>82</v>
      </c>
      <c r="C18" s="14" t="s">
        <v>184</v>
      </c>
      <c r="D18" s="11">
        <f t="shared" si="0"/>
        <v>4735.15</v>
      </c>
      <c r="E18" s="11">
        <f t="shared" si="1"/>
        <v>4061.5474900000004</v>
      </c>
      <c r="F18" s="12">
        <v>4735150</v>
      </c>
      <c r="G18" s="12">
        <v>4061547.49</v>
      </c>
      <c r="H18" s="13">
        <f t="shared" si="2"/>
        <v>85.77442087367878</v>
      </c>
    </row>
    <row r="19" spans="1:8" ht="156">
      <c r="A19" s="3"/>
      <c r="B19" s="10" t="s">
        <v>90</v>
      </c>
      <c r="C19" s="14" t="s">
        <v>185</v>
      </c>
      <c r="D19" s="11">
        <f t="shared" si="0"/>
        <v>4735.15</v>
      </c>
      <c r="E19" s="11">
        <f t="shared" si="1"/>
        <v>4061.5474900000004</v>
      </c>
      <c r="F19" s="12">
        <v>4735150</v>
      </c>
      <c r="G19" s="12">
        <v>4061547.49</v>
      </c>
      <c r="H19" s="13">
        <f t="shared" si="2"/>
        <v>85.77442087367878</v>
      </c>
    </row>
    <row r="20" spans="1:8" ht="108.75">
      <c r="A20" s="3"/>
      <c r="B20" s="10" t="s">
        <v>25</v>
      </c>
      <c r="C20" s="14" t="s">
        <v>186</v>
      </c>
      <c r="D20" s="11">
        <f t="shared" si="0"/>
        <v>20</v>
      </c>
      <c r="E20" s="11">
        <f t="shared" si="1"/>
        <v>28.563779999999998</v>
      </c>
      <c r="F20" s="12">
        <v>20000</v>
      </c>
      <c r="G20" s="12">
        <v>28563.78</v>
      </c>
      <c r="H20" s="13">
        <f t="shared" si="2"/>
        <v>142.81889999999999</v>
      </c>
    </row>
    <row r="21" spans="1:8" ht="171">
      <c r="A21" s="3"/>
      <c r="B21" s="10" t="s">
        <v>64</v>
      </c>
      <c r="C21" s="14" t="s">
        <v>187</v>
      </c>
      <c r="D21" s="11">
        <f t="shared" si="0"/>
        <v>20</v>
      </c>
      <c r="E21" s="11">
        <f t="shared" si="1"/>
        <v>28.563779999999998</v>
      </c>
      <c r="F21" s="12">
        <v>20000</v>
      </c>
      <c r="G21" s="12">
        <v>28563.78</v>
      </c>
      <c r="H21" s="13">
        <f t="shared" si="2"/>
        <v>142.81889999999999</v>
      </c>
    </row>
    <row r="22" spans="1:8" ht="93">
      <c r="A22" s="3"/>
      <c r="B22" s="10" t="s">
        <v>15</v>
      </c>
      <c r="C22" s="14" t="s">
        <v>188</v>
      </c>
      <c r="D22" s="11">
        <f t="shared" si="0"/>
        <v>3876.62</v>
      </c>
      <c r="E22" s="11">
        <f t="shared" si="1"/>
        <v>5400.19753</v>
      </c>
      <c r="F22" s="12">
        <v>3876620</v>
      </c>
      <c r="G22" s="12">
        <v>5400197.53</v>
      </c>
      <c r="H22" s="13">
        <f t="shared" si="2"/>
        <v>139.301699160609</v>
      </c>
    </row>
    <row r="23" spans="1:8" ht="156">
      <c r="A23" s="3"/>
      <c r="B23" s="10" t="s">
        <v>56</v>
      </c>
      <c r="C23" s="14" t="s">
        <v>189</v>
      </c>
      <c r="D23" s="11">
        <f t="shared" si="0"/>
        <v>3876.62</v>
      </c>
      <c r="E23" s="11">
        <f t="shared" si="1"/>
        <v>5400.19753</v>
      </c>
      <c r="F23" s="12">
        <v>3876620</v>
      </c>
      <c r="G23" s="12">
        <v>5400197.53</v>
      </c>
      <c r="H23" s="13">
        <f t="shared" si="2"/>
        <v>139.301699160609</v>
      </c>
    </row>
    <row r="24" spans="1:8" ht="93">
      <c r="A24" s="3"/>
      <c r="B24" s="10" t="s">
        <v>50</v>
      </c>
      <c r="C24" s="14" t="s">
        <v>190</v>
      </c>
      <c r="D24" s="11">
        <f t="shared" si="0"/>
        <v>0</v>
      </c>
      <c r="E24" s="11">
        <f t="shared" si="1"/>
        <v>-692.59812</v>
      </c>
      <c r="F24" s="12">
        <v>0</v>
      </c>
      <c r="G24" s="12">
        <v>-692598.12</v>
      </c>
      <c r="H24" s="13"/>
    </row>
    <row r="25" spans="1:8" ht="156">
      <c r="A25" s="3"/>
      <c r="B25" s="10" t="s">
        <v>127</v>
      </c>
      <c r="C25" s="14" t="s">
        <v>191</v>
      </c>
      <c r="D25" s="11">
        <f t="shared" si="0"/>
        <v>0</v>
      </c>
      <c r="E25" s="11">
        <f t="shared" si="1"/>
        <v>-692.59812</v>
      </c>
      <c r="F25" s="12">
        <v>0</v>
      </c>
      <c r="G25" s="12">
        <v>-692598.12</v>
      </c>
      <c r="H25" s="13"/>
    </row>
    <row r="26" spans="1:8" s="2" customFormat="1" ht="26.25">
      <c r="A26" s="21"/>
      <c r="B26" s="16" t="s">
        <v>2</v>
      </c>
      <c r="C26" s="17" t="s">
        <v>192</v>
      </c>
      <c r="D26" s="18">
        <f t="shared" si="0"/>
        <v>11291</v>
      </c>
      <c r="E26" s="18">
        <f t="shared" si="1"/>
        <v>11723.14836</v>
      </c>
      <c r="F26" s="19">
        <v>11291000</v>
      </c>
      <c r="G26" s="19">
        <v>11723148.36</v>
      </c>
      <c r="H26" s="20">
        <f t="shared" si="2"/>
        <v>103.82737011779292</v>
      </c>
    </row>
    <row r="27" spans="1:8" ht="30.75">
      <c r="A27" s="3"/>
      <c r="B27" s="10" t="s">
        <v>117</v>
      </c>
      <c r="C27" s="14" t="s">
        <v>193</v>
      </c>
      <c r="D27" s="11">
        <f t="shared" si="0"/>
        <v>9930</v>
      </c>
      <c r="E27" s="11">
        <f t="shared" si="1"/>
        <v>10119.6557</v>
      </c>
      <c r="F27" s="12">
        <v>9930000</v>
      </c>
      <c r="G27" s="12">
        <v>10119655.7</v>
      </c>
      <c r="H27" s="13">
        <f t="shared" si="2"/>
        <v>101.90992648539779</v>
      </c>
    </row>
    <row r="28" spans="1:8" ht="46.5">
      <c r="A28" s="3"/>
      <c r="B28" s="10" t="s">
        <v>48</v>
      </c>
      <c r="C28" s="14" t="s">
        <v>194</v>
      </c>
      <c r="D28" s="11">
        <f t="shared" si="0"/>
        <v>8600</v>
      </c>
      <c r="E28" s="11">
        <f t="shared" si="1"/>
        <v>8845.200369999999</v>
      </c>
      <c r="F28" s="12">
        <v>8600000</v>
      </c>
      <c r="G28" s="12">
        <v>8845200.37</v>
      </c>
      <c r="H28" s="13">
        <f t="shared" si="2"/>
        <v>102.85116709302325</v>
      </c>
    </row>
    <row r="29" spans="1:8" ht="46.5">
      <c r="A29" s="3"/>
      <c r="B29" s="10" t="s">
        <v>48</v>
      </c>
      <c r="C29" s="14" t="s">
        <v>195</v>
      </c>
      <c r="D29" s="11">
        <f t="shared" si="0"/>
        <v>8600</v>
      </c>
      <c r="E29" s="11">
        <f t="shared" si="1"/>
        <v>8844.1655</v>
      </c>
      <c r="F29" s="12">
        <v>8600000</v>
      </c>
      <c r="G29" s="12">
        <v>8844165.5</v>
      </c>
      <c r="H29" s="13">
        <f t="shared" si="2"/>
        <v>102.83913372093023</v>
      </c>
    </row>
    <row r="30" spans="1:8" ht="62.25">
      <c r="A30" s="3"/>
      <c r="B30" s="10" t="s">
        <v>115</v>
      </c>
      <c r="C30" s="14" t="s">
        <v>196</v>
      </c>
      <c r="D30" s="11">
        <f t="shared" si="0"/>
        <v>0</v>
      </c>
      <c r="E30" s="11">
        <f t="shared" si="1"/>
        <v>1.03487</v>
      </c>
      <c r="F30" s="12">
        <v>0</v>
      </c>
      <c r="G30" s="12">
        <v>1034.87</v>
      </c>
      <c r="H30" s="13"/>
    </row>
    <row r="31" spans="1:8" ht="46.5">
      <c r="A31" s="3"/>
      <c r="B31" s="10" t="s">
        <v>139</v>
      </c>
      <c r="C31" s="14" t="s">
        <v>197</v>
      </c>
      <c r="D31" s="11">
        <f t="shared" si="0"/>
        <v>1330</v>
      </c>
      <c r="E31" s="11">
        <f t="shared" si="1"/>
        <v>1273.29245</v>
      </c>
      <c r="F31" s="12">
        <v>1330000</v>
      </c>
      <c r="G31" s="12">
        <v>1273292.45</v>
      </c>
      <c r="H31" s="13">
        <f t="shared" si="2"/>
        <v>95.73627443609021</v>
      </c>
    </row>
    <row r="32" spans="1:8" ht="78">
      <c r="A32" s="3"/>
      <c r="B32" s="10" t="s">
        <v>163</v>
      </c>
      <c r="C32" s="14" t="s">
        <v>198</v>
      </c>
      <c r="D32" s="11">
        <f t="shared" si="0"/>
        <v>1330</v>
      </c>
      <c r="E32" s="11">
        <f t="shared" si="1"/>
        <v>1273.29245</v>
      </c>
      <c r="F32" s="12">
        <v>1330000</v>
      </c>
      <c r="G32" s="12">
        <v>1273292.45</v>
      </c>
      <c r="H32" s="13">
        <f t="shared" si="2"/>
        <v>95.73627443609021</v>
      </c>
    </row>
    <row r="33" spans="1:8" ht="46.5">
      <c r="A33" s="3"/>
      <c r="B33" s="10" t="s">
        <v>72</v>
      </c>
      <c r="C33" s="14" t="s">
        <v>199</v>
      </c>
      <c r="D33" s="11">
        <f t="shared" si="0"/>
        <v>0</v>
      </c>
      <c r="E33" s="11">
        <f t="shared" si="1"/>
        <v>1.1628800000000001</v>
      </c>
      <c r="F33" s="12">
        <v>0</v>
      </c>
      <c r="G33" s="12">
        <v>1162.88</v>
      </c>
      <c r="H33" s="13"/>
    </row>
    <row r="34" spans="1:8" ht="30.75">
      <c r="A34" s="3"/>
      <c r="B34" s="10" t="s">
        <v>80</v>
      </c>
      <c r="C34" s="14" t="s">
        <v>200</v>
      </c>
      <c r="D34" s="11">
        <f t="shared" si="0"/>
        <v>617.2</v>
      </c>
      <c r="E34" s="11">
        <f t="shared" si="1"/>
        <v>617.09465</v>
      </c>
      <c r="F34" s="12">
        <v>617200</v>
      </c>
      <c r="G34" s="12">
        <v>617094.65</v>
      </c>
      <c r="H34" s="13">
        <f t="shared" si="2"/>
        <v>99.98293097861308</v>
      </c>
    </row>
    <row r="35" spans="1:8" ht="30.75">
      <c r="A35" s="3"/>
      <c r="B35" s="10" t="s">
        <v>80</v>
      </c>
      <c r="C35" s="14" t="s">
        <v>201</v>
      </c>
      <c r="D35" s="11">
        <f t="shared" si="0"/>
        <v>617.2</v>
      </c>
      <c r="E35" s="11">
        <f t="shared" si="1"/>
        <v>618.36279</v>
      </c>
      <c r="F35" s="12">
        <v>617200</v>
      </c>
      <c r="G35" s="12">
        <v>618362.79</v>
      </c>
      <c r="H35" s="13">
        <f t="shared" si="2"/>
        <v>100.18839760207388</v>
      </c>
    </row>
    <row r="36" spans="1:8" ht="46.5">
      <c r="A36" s="3"/>
      <c r="B36" s="10" t="s">
        <v>39</v>
      </c>
      <c r="C36" s="14" t="s">
        <v>202</v>
      </c>
      <c r="D36" s="11">
        <f t="shared" si="0"/>
        <v>0</v>
      </c>
      <c r="E36" s="11">
        <f t="shared" si="1"/>
        <v>-1.26814</v>
      </c>
      <c r="F36" s="12">
        <v>0</v>
      </c>
      <c r="G36" s="12">
        <v>-1268.14</v>
      </c>
      <c r="H36" s="13"/>
    </row>
    <row r="37" spans="1:8" ht="26.25">
      <c r="A37" s="3"/>
      <c r="B37" s="10" t="s">
        <v>140</v>
      </c>
      <c r="C37" s="14" t="s">
        <v>203</v>
      </c>
      <c r="D37" s="11">
        <f t="shared" si="0"/>
        <v>1</v>
      </c>
      <c r="E37" s="11">
        <f t="shared" si="1"/>
        <v>0.11194</v>
      </c>
      <c r="F37" s="12">
        <v>1000</v>
      </c>
      <c r="G37" s="12">
        <v>111.94</v>
      </c>
      <c r="H37" s="13">
        <f t="shared" si="2"/>
        <v>11.193999999999999</v>
      </c>
    </row>
    <row r="38" spans="1:8" ht="26.25">
      <c r="A38" s="3"/>
      <c r="B38" s="10" t="s">
        <v>140</v>
      </c>
      <c r="C38" s="14" t="s">
        <v>204</v>
      </c>
      <c r="D38" s="11">
        <f t="shared" si="0"/>
        <v>1</v>
      </c>
      <c r="E38" s="11">
        <f t="shared" si="1"/>
        <v>0.11194</v>
      </c>
      <c r="F38" s="12">
        <v>1000</v>
      </c>
      <c r="G38" s="12">
        <v>111.94</v>
      </c>
      <c r="H38" s="13">
        <f t="shared" si="2"/>
        <v>11.193999999999999</v>
      </c>
    </row>
    <row r="39" spans="1:8" ht="30.75">
      <c r="A39" s="3"/>
      <c r="B39" s="10" t="s">
        <v>134</v>
      </c>
      <c r="C39" s="14" t="s">
        <v>205</v>
      </c>
      <c r="D39" s="11">
        <f t="shared" si="0"/>
        <v>742.8</v>
      </c>
      <c r="E39" s="11">
        <f t="shared" si="1"/>
        <v>986.28607</v>
      </c>
      <c r="F39" s="12">
        <v>742800</v>
      </c>
      <c r="G39" s="12">
        <v>986286.07</v>
      </c>
      <c r="H39" s="13">
        <f t="shared" si="2"/>
        <v>132.77949246095855</v>
      </c>
    </row>
    <row r="40" spans="1:8" ht="62.25">
      <c r="A40" s="3"/>
      <c r="B40" s="10" t="s">
        <v>136</v>
      </c>
      <c r="C40" s="14" t="s">
        <v>206</v>
      </c>
      <c r="D40" s="11">
        <f t="shared" si="0"/>
        <v>742.8</v>
      </c>
      <c r="E40" s="11">
        <f t="shared" si="1"/>
        <v>986.28607</v>
      </c>
      <c r="F40" s="12">
        <v>742800</v>
      </c>
      <c r="G40" s="12">
        <v>986286.07</v>
      </c>
      <c r="H40" s="13">
        <f t="shared" si="2"/>
        <v>132.77949246095855</v>
      </c>
    </row>
    <row r="41" spans="1:8" s="2" customFormat="1" ht="26.25">
      <c r="A41" s="21"/>
      <c r="B41" s="16" t="s">
        <v>13</v>
      </c>
      <c r="C41" s="17" t="s">
        <v>207</v>
      </c>
      <c r="D41" s="18">
        <f t="shared" si="0"/>
        <v>8602</v>
      </c>
      <c r="E41" s="18">
        <f t="shared" si="1"/>
        <v>8790.46343</v>
      </c>
      <c r="F41" s="19">
        <v>8602000</v>
      </c>
      <c r="G41" s="19">
        <v>8790463.43</v>
      </c>
      <c r="H41" s="20">
        <f t="shared" si="2"/>
        <v>102.19092571495001</v>
      </c>
    </row>
    <row r="42" spans="1:8" ht="26.25">
      <c r="A42" s="3"/>
      <c r="B42" s="10" t="s">
        <v>77</v>
      </c>
      <c r="C42" s="14" t="s">
        <v>208</v>
      </c>
      <c r="D42" s="11">
        <f t="shared" si="0"/>
        <v>8602</v>
      </c>
      <c r="E42" s="11">
        <f t="shared" si="1"/>
        <v>8790.46343</v>
      </c>
      <c r="F42" s="12">
        <v>8602000</v>
      </c>
      <c r="G42" s="12">
        <v>8790463.43</v>
      </c>
      <c r="H42" s="13">
        <f t="shared" si="2"/>
        <v>102.19092571495001</v>
      </c>
    </row>
    <row r="43" spans="1:8" ht="30.75">
      <c r="A43" s="3"/>
      <c r="B43" s="10" t="s">
        <v>129</v>
      </c>
      <c r="C43" s="14" t="s">
        <v>209</v>
      </c>
      <c r="D43" s="11">
        <f t="shared" si="0"/>
        <v>8602</v>
      </c>
      <c r="E43" s="11">
        <f t="shared" si="1"/>
        <v>8790.46343</v>
      </c>
      <c r="F43" s="12">
        <v>8602000</v>
      </c>
      <c r="G43" s="12">
        <v>8790463.43</v>
      </c>
      <c r="H43" s="13">
        <f t="shared" si="2"/>
        <v>102.19092571495001</v>
      </c>
    </row>
    <row r="44" spans="1:8" s="2" customFormat="1" ht="26.25">
      <c r="A44" s="21"/>
      <c r="B44" s="16" t="s">
        <v>68</v>
      </c>
      <c r="C44" s="17" t="s">
        <v>211</v>
      </c>
      <c r="D44" s="18">
        <f t="shared" si="0"/>
        <v>1700</v>
      </c>
      <c r="E44" s="18">
        <f t="shared" si="1"/>
        <v>1672.36549</v>
      </c>
      <c r="F44" s="19">
        <v>1700000</v>
      </c>
      <c r="G44" s="19">
        <v>1672365.49</v>
      </c>
      <c r="H44" s="20">
        <f t="shared" si="2"/>
        <v>98.37444058823529</v>
      </c>
    </row>
    <row r="45" spans="1:8" ht="46.5">
      <c r="A45" s="3"/>
      <c r="B45" s="10" t="s">
        <v>166</v>
      </c>
      <c r="C45" s="14" t="s">
        <v>210</v>
      </c>
      <c r="D45" s="11">
        <f t="shared" si="0"/>
        <v>1700</v>
      </c>
      <c r="E45" s="11">
        <f t="shared" si="1"/>
        <v>1672.36549</v>
      </c>
      <c r="F45" s="12">
        <v>1700000</v>
      </c>
      <c r="G45" s="12">
        <v>1672365.49</v>
      </c>
      <c r="H45" s="13">
        <f t="shared" si="2"/>
        <v>98.37444058823529</v>
      </c>
    </row>
    <row r="46" spans="1:8" ht="62.25">
      <c r="A46" s="3"/>
      <c r="B46" s="10" t="s">
        <v>35</v>
      </c>
      <c r="C46" s="14" t="s">
        <v>212</v>
      </c>
      <c r="D46" s="11">
        <f t="shared" si="0"/>
        <v>1700</v>
      </c>
      <c r="E46" s="11">
        <f t="shared" si="1"/>
        <v>1672.36549</v>
      </c>
      <c r="F46" s="12">
        <v>1700000</v>
      </c>
      <c r="G46" s="12">
        <v>1672365.49</v>
      </c>
      <c r="H46" s="13">
        <f t="shared" si="2"/>
        <v>98.37444058823529</v>
      </c>
    </row>
    <row r="47" spans="1:8" s="2" customFormat="1" ht="62.25">
      <c r="A47" s="21"/>
      <c r="B47" s="16" t="s">
        <v>170</v>
      </c>
      <c r="C47" s="17" t="s">
        <v>213</v>
      </c>
      <c r="D47" s="18">
        <f t="shared" si="0"/>
        <v>1396</v>
      </c>
      <c r="E47" s="18">
        <f t="shared" si="1"/>
        <v>1256.7148300000001</v>
      </c>
      <c r="F47" s="19">
        <v>1396000</v>
      </c>
      <c r="G47" s="19">
        <v>1256714.83</v>
      </c>
      <c r="H47" s="20">
        <f t="shared" si="2"/>
        <v>90.02255229226361</v>
      </c>
    </row>
    <row r="48" spans="1:8" ht="108.75">
      <c r="A48" s="3"/>
      <c r="B48" s="10" t="s">
        <v>9</v>
      </c>
      <c r="C48" s="14" t="s">
        <v>214</v>
      </c>
      <c r="D48" s="11">
        <f t="shared" si="0"/>
        <v>1396</v>
      </c>
      <c r="E48" s="11">
        <f t="shared" si="1"/>
        <v>1256.7148300000001</v>
      </c>
      <c r="F48" s="12">
        <v>1396000</v>
      </c>
      <c r="G48" s="12">
        <v>1256714.83</v>
      </c>
      <c r="H48" s="13">
        <f t="shared" si="2"/>
        <v>90.02255229226361</v>
      </c>
    </row>
    <row r="49" spans="1:8" ht="78">
      <c r="A49" s="3"/>
      <c r="B49" s="10" t="s">
        <v>154</v>
      </c>
      <c r="C49" s="14" t="s">
        <v>215</v>
      </c>
      <c r="D49" s="11">
        <f t="shared" si="0"/>
        <v>1393.85709</v>
      </c>
      <c r="E49" s="11">
        <f t="shared" si="1"/>
        <v>1254.5719199999999</v>
      </c>
      <c r="F49" s="12">
        <v>1393857.09</v>
      </c>
      <c r="G49" s="12">
        <v>1254571.92</v>
      </c>
      <c r="H49" s="13">
        <f t="shared" si="2"/>
        <v>90.00721300632047</v>
      </c>
    </row>
    <row r="50" spans="1:8" ht="124.5">
      <c r="A50" s="3"/>
      <c r="B50" s="10" t="s">
        <v>86</v>
      </c>
      <c r="C50" s="14" t="s">
        <v>216</v>
      </c>
      <c r="D50" s="11">
        <f t="shared" si="0"/>
        <v>1393.85709</v>
      </c>
      <c r="E50" s="11">
        <f t="shared" si="1"/>
        <v>1254.5719199999999</v>
      </c>
      <c r="F50" s="12">
        <v>1393857.09</v>
      </c>
      <c r="G50" s="12">
        <v>1254571.92</v>
      </c>
      <c r="H50" s="13">
        <f t="shared" si="2"/>
        <v>90.00721300632047</v>
      </c>
    </row>
    <row r="51" spans="1:8" ht="124.5">
      <c r="A51" s="3"/>
      <c r="B51" s="10" t="s">
        <v>12</v>
      </c>
      <c r="C51" s="14" t="s">
        <v>217</v>
      </c>
      <c r="D51" s="11">
        <f t="shared" si="0"/>
        <v>2.1429099999999996</v>
      </c>
      <c r="E51" s="11">
        <f t="shared" si="1"/>
        <v>2.1429099999999996</v>
      </c>
      <c r="F51" s="12">
        <v>2142.91</v>
      </c>
      <c r="G51" s="12">
        <v>2142.91</v>
      </c>
      <c r="H51" s="13">
        <f t="shared" si="2"/>
        <v>100</v>
      </c>
    </row>
    <row r="52" spans="1:8" ht="93">
      <c r="A52" s="3"/>
      <c r="B52" s="10" t="s">
        <v>78</v>
      </c>
      <c r="C52" s="14" t="s">
        <v>218</v>
      </c>
      <c r="D52" s="11">
        <f t="shared" si="0"/>
        <v>2.1429099999999996</v>
      </c>
      <c r="E52" s="11">
        <f t="shared" si="1"/>
        <v>2.1429099999999996</v>
      </c>
      <c r="F52" s="12">
        <v>2142.91</v>
      </c>
      <c r="G52" s="12">
        <v>2142.91</v>
      </c>
      <c r="H52" s="13">
        <f t="shared" si="2"/>
        <v>100</v>
      </c>
    </row>
    <row r="53" spans="1:8" s="2" customFormat="1" ht="30.75">
      <c r="A53" s="21"/>
      <c r="B53" s="16" t="s">
        <v>67</v>
      </c>
      <c r="C53" s="17" t="s">
        <v>219</v>
      </c>
      <c r="D53" s="18">
        <f t="shared" si="0"/>
        <v>33</v>
      </c>
      <c r="E53" s="18">
        <f t="shared" si="1"/>
        <v>45.28765</v>
      </c>
      <c r="F53" s="19">
        <v>33000</v>
      </c>
      <c r="G53" s="19">
        <v>45287.65</v>
      </c>
      <c r="H53" s="20">
        <f t="shared" si="2"/>
        <v>137.23530303030302</v>
      </c>
    </row>
    <row r="54" spans="1:8" ht="30.75">
      <c r="A54" s="3"/>
      <c r="B54" s="10" t="s">
        <v>137</v>
      </c>
      <c r="C54" s="14" t="s">
        <v>220</v>
      </c>
      <c r="D54" s="11">
        <f t="shared" si="0"/>
        <v>33</v>
      </c>
      <c r="E54" s="11">
        <f t="shared" si="1"/>
        <v>45.28765</v>
      </c>
      <c r="F54" s="12">
        <v>33000</v>
      </c>
      <c r="G54" s="12">
        <v>45287.65</v>
      </c>
      <c r="H54" s="13">
        <f t="shared" si="2"/>
        <v>137.23530303030302</v>
      </c>
    </row>
    <row r="55" spans="1:8" ht="30.75">
      <c r="A55" s="3"/>
      <c r="B55" s="10" t="s">
        <v>156</v>
      </c>
      <c r="C55" s="14" t="s">
        <v>221</v>
      </c>
      <c r="D55" s="11">
        <f t="shared" si="0"/>
        <v>20</v>
      </c>
      <c r="E55" s="11">
        <f t="shared" si="1"/>
        <v>22.40675</v>
      </c>
      <c r="F55" s="12">
        <v>20000</v>
      </c>
      <c r="G55" s="12">
        <v>22406.75</v>
      </c>
      <c r="H55" s="13">
        <f t="shared" si="2"/>
        <v>112.03375</v>
      </c>
    </row>
    <row r="56" spans="1:8" ht="30.75">
      <c r="A56" s="3"/>
      <c r="B56" s="10" t="s">
        <v>165</v>
      </c>
      <c r="C56" s="14" t="s">
        <v>222</v>
      </c>
      <c r="D56" s="11">
        <f t="shared" si="0"/>
        <v>13</v>
      </c>
      <c r="E56" s="11">
        <f t="shared" si="1"/>
        <v>22.8809</v>
      </c>
      <c r="F56" s="12">
        <v>13000</v>
      </c>
      <c r="G56" s="12">
        <v>22880.9</v>
      </c>
      <c r="H56" s="13">
        <f t="shared" si="2"/>
        <v>176.00692307692307</v>
      </c>
    </row>
    <row r="57" spans="1:8" ht="26.25">
      <c r="A57" s="3"/>
      <c r="B57" s="10" t="s">
        <v>23</v>
      </c>
      <c r="C57" s="14" t="s">
        <v>223</v>
      </c>
      <c r="D57" s="11">
        <f t="shared" si="0"/>
        <v>13</v>
      </c>
      <c r="E57" s="11">
        <f t="shared" si="1"/>
        <v>22.8809</v>
      </c>
      <c r="F57" s="12">
        <v>13000</v>
      </c>
      <c r="G57" s="12">
        <v>22880.9</v>
      </c>
      <c r="H57" s="13">
        <f t="shared" si="2"/>
        <v>176.00692307692307</v>
      </c>
    </row>
    <row r="58" spans="1:8" s="2" customFormat="1" ht="46.5">
      <c r="A58" s="21"/>
      <c r="B58" s="16" t="s">
        <v>150</v>
      </c>
      <c r="C58" s="17" t="s">
        <v>224</v>
      </c>
      <c r="D58" s="18">
        <f t="shared" si="0"/>
        <v>68</v>
      </c>
      <c r="E58" s="18">
        <f t="shared" si="1"/>
        <v>103.07782</v>
      </c>
      <c r="F58" s="19">
        <v>68000</v>
      </c>
      <c r="G58" s="19">
        <v>103077.82</v>
      </c>
      <c r="H58" s="20">
        <f t="shared" si="2"/>
        <v>151.5850294117647</v>
      </c>
    </row>
    <row r="59" spans="1:8" ht="26.25">
      <c r="A59" s="3"/>
      <c r="B59" s="10" t="s">
        <v>0</v>
      </c>
      <c r="C59" s="14" t="s">
        <v>225</v>
      </c>
      <c r="D59" s="11">
        <f t="shared" si="0"/>
        <v>68</v>
      </c>
      <c r="E59" s="11">
        <f t="shared" si="1"/>
        <v>103.07782</v>
      </c>
      <c r="F59" s="12">
        <v>68000</v>
      </c>
      <c r="G59" s="12">
        <v>103077.82</v>
      </c>
      <c r="H59" s="13">
        <f t="shared" si="2"/>
        <v>151.5850294117647</v>
      </c>
    </row>
    <row r="60" spans="1:8" ht="26.25">
      <c r="A60" s="3"/>
      <c r="B60" s="10" t="s">
        <v>43</v>
      </c>
      <c r="C60" s="14" t="s">
        <v>226</v>
      </c>
      <c r="D60" s="11">
        <f t="shared" si="0"/>
        <v>68</v>
      </c>
      <c r="E60" s="11">
        <f t="shared" si="1"/>
        <v>103.07782</v>
      </c>
      <c r="F60" s="12">
        <v>68000</v>
      </c>
      <c r="G60" s="12">
        <v>103077.82</v>
      </c>
      <c r="H60" s="13">
        <f t="shared" si="2"/>
        <v>151.5850294117647</v>
      </c>
    </row>
    <row r="61" spans="1:8" ht="46.5">
      <c r="A61" s="3"/>
      <c r="B61" s="10" t="s">
        <v>102</v>
      </c>
      <c r="C61" s="14" t="s">
        <v>227</v>
      </c>
      <c r="D61" s="11">
        <f t="shared" si="0"/>
        <v>68</v>
      </c>
      <c r="E61" s="11">
        <f t="shared" si="1"/>
        <v>103.07782</v>
      </c>
      <c r="F61" s="12">
        <v>68000</v>
      </c>
      <c r="G61" s="12">
        <v>103077.82</v>
      </c>
      <c r="H61" s="13">
        <f t="shared" si="2"/>
        <v>151.5850294117647</v>
      </c>
    </row>
    <row r="62" spans="1:8" s="2" customFormat="1" ht="30.75">
      <c r="A62" s="21"/>
      <c r="B62" s="16" t="s">
        <v>4</v>
      </c>
      <c r="C62" s="17" t="s">
        <v>228</v>
      </c>
      <c r="D62" s="18">
        <f aca="true" t="shared" si="3" ref="D62:D125">F62/1000</f>
        <v>4244.24</v>
      </c>
      <c r="E62" s="18">
        <f aca="true" t="shared" si="4" ref="E62:E125">G62/1000</f>
        <v>4432.364799999999</v>
      </c>
      <c r="F62" s="19">
        <v>4244240</v>
      </c>
      <c r="G62" s="19">
        <v>4432364.8</v>
      </c>
      <c r="H62" s="20">
        <f aca="true" t="shared" si="5" ref="H62:H124">E62/D62*100</f>
        <v>104.43247318719015</v>
      </c>
    </row>
    <row r="63" spans="1:8" ht="46.5">
      <c r="A63" s="3"/>
      <c r="B63" s="10" t="s">
        <v>28</v>
      </c>
      <c r="C63" s="14" t="s">
        <v>229</v>
      </c>
      <c r="D63" s="11">
        <f t="shared" si="3"/>
        <v>4244.24</v>
      </c>
      <c r="E63" s="11">
        <f t="shared" si="4"/>
        <v>4432.364799999999</v>
      </c>
      <c r="F63" s="12">
        <v>4244240</v>
      </c>
      <c r="G63" s="12">
        <v>4432364.8</v>
      </c>
      <c r="H63" s="13">
        <f t="shared" si="5"/>
        <v>104.43247318719015</v>
      </c>
    </row>
    <row r="64" spans="1:8" ht="46.5">
      <c r="A64" s="3"/>
      <c r="B64" s="10" t="s">
        <v>81</v>
      </c>
      <c r="C64" s="14" t="s">
        <v>230</v>
      </c>
      <c r="D64" s="11">
        <f t="shared" si="3"/>
        <v>4244.24</v>
      </c>
      <c r="E64" s="11">
        <f t="shared" si="4"/>
        <v>4432.364799999999</v>
      </c>
      <c r="F64" s="12">
        <v>4244240</v>
      </c>
      <c r="G64" s="12">
        <v>4432364.8</v>
      </c>
      <c r="H64" s="13">
        <f t="shared" si="5"/>
        <v>104.43247318719015</v>
      </c>
    </row>
    <row r="65" spans="1:8" ht="78">
      <c r="A65" s="3"/>
      <c r="B65" s="10" t="s">
        <v>164</v>
      </c>
      <c r="C65" s="14" t="s">
        <v>231</v>
      </c>
      <c r="D65" s="11">
        <f t="shared" si="3"/>
        <v>4244.24</v>
      </c>
      <c r="E65" s="11">
        <f t="shared" si="4"/>
        <v>4432.364799999999</v>
      </c>
      <c r="F65" s="12">
        <v>4244240</v>
      </c>
      <c r="G65" s="12">
        <v>4432364.8</v>
      </c>
      <c r="H65" s="13">
        <f t="shared" si="5"/>
        <v>104.43247318719015</v>
      </c>
    </row>
    <row r="66" spans="1:8" s="2" customFormat="1" ht="30.75">
      <c r="A66" s="21"/>
      <c r="B66" s="16" t="s">
        <v>19</v>
      </c>
      <c r="C66" s="17" t="s">
        <v>30</v>
      </c>
      <c r="D66" s="18">
        <f t="shared" si="3"/>
        <v>760</v>
      </c>
      <c r="E66" s="18">
        <f t="shared" si="4"/>
        <v>809.65895</v>
      </c>
      <c r="F66" s="19">
        <v>760000</v>
      </c>
      <c r="G66" s="19">
        <v>809658.95</v>
      </c>
      <c r="H66" s="20">
        <f t="shared" si="5"/>
        <v>106.53407236842105</v>
      </c>
    </row>
    <row r="67" spans="1:8" ht="46.5">
      <c r="A67" s="3"/>
      <c r="B67" s="10" t="s">
        <v>20</v>
      </c>
      <c r="C67" s="14" t="s">
        <v>65</v>
      </c>
      <c r="D67" s="11">
        <f t="shared" si="3"/>
        <v>0</v>
      </c>
      <c r="E67" s="11">
        <f t="shared" si="4"/>
        <v>112.68853</v>
      </c>
      <c r="F67" s="12">
        <v>0</v>
      </c>
      <c r="G67" s="12">
        <v>112688.53</v>
      </c>
      <c r="H67" s="13"/>
    </row>
    <row r="68" spans="1:8" ht="78">
      <c r="A68" s="3"/>
      <c r="B68" s="10" t="s">
        <v>105</v>
      </c>
      <c r="C68" s="14" t="s">
        <v>49</v>
      </c>
      <c r="D68" s="11">
        <f t="shared" si="3"/>
        <v>0</v>
      </c>
      <c r="E68" s="11">
        <f t="shared" si="4"/>
        <v>9.5</v>
      </c>
      <c r="F68" s="12">
        <v>0</v>
      </c>
      <c r="G68" s="12">
        <v>9500</v>
      </c>
      <c r="H68" s="13"/>
    </row>
    <row r="69" spans="1:8" ht="108.75">
      <c r="A69" s="3"/>
      <c r="B69" s="10" t="s">
        <v>45</v>
      </c>
      <c r="C69" s="14" t="s">
        <v>104</v>
      </c>
      <c r="D69" s="11">
        <f t="shared" si="3"/>
        <v>0</v>
      </c>
      <c r="E69" s="11">
        <f t="shared" si="4"/>
        <v>9.5</v>
      </c>
      <c r="F69" s="12">
        <v>0</v>
      </c>
      <c r="G69" s="12">
        <v>9500</v>
      </c>
      <c r="H69" s="13"/>
    </row>
    <row r="70" spans="1:8" ht="108.75">
      <c r="A70" s="3"/>
      <c r="B70" s="10" t="s">
        <v>158</v>
      </c>
      <c r="C70" s="14" t="s">
        <v>66</v>
      </c>
      <c r="D70" s="11">
        <f t="shared" si="3"/>
        <v>0</v>
      </c>
      <c r="E70" s="11">
        <f t="shared" si="4"/>
        <v>12</v>
      </c>
      <c r="F70" s="12">
        <v>0</v>
      </c>
      <c r="G70" s="12">
        <v>12000</v>
      </c>
      <c r="H70" s="13"/>
    </row>
    <row r="71" spans="1:8" ht="140.25">
      <c r="A71" s="3"/>
      <c r="B71" s="10" t="s">
        <v>95</v>
      </c>
      <c r="C71" s="14" t="s">
        <v>119</v>
      </c>
      <c r="D71" s="11">
        <f t="shared" si="3"/>
        <v>0</v>
      </c>
      <c r="E71" s="11">
        <f t="shared" si="4"/>
        <v>12</v>
      </c>
      <c r="F71" s="12">
        <v>0</v>
      </c>
      <c r="G71" s="12">
        <v>12000</v>
      </c>
      <c r="H71" s="13"/>
    </row>
    <row r="72" spans="1:8" ht="78">
      <c r="A72" s="3"/>
      <c r="B72" s="10" t="s">
        <v>169</v>
      </c>
      <c r="C72" s="14" t="s">
        <v>128</v>
      </c>
      <c r="D72" s="11">
        <f t="shared" si="3"/>
        <v>0</v>
      </c>
      <c r="E72" s="11">
        <f t="shared" si="4"/>
        <v>0.71066</v>
      </c>
      <c r="F72" s="12">
        <v>0</v>
      </c>
      <c r="G72" s="12">
        <v>710.66</v>
      </c>
      <c r="H72" s="13"/>
    </row>
    <row r="73" spans="1:8" ht="108.75">
      <c r="A73" s="3"/>
      <c r="B73" s="10" t="s">
        <v>172</v>
      </c>
      <c r="C73" s="14" t="s">
        <v>133</v>
      </c>
      <c r="D73" s="11">
        <f t="shared" si="3"/>
        <v>0</v>
      </c>
      <c r="E73" s="11">
        <f t="shared" si="4"/>
        <v>0.71066</v>
      </c>
      <c r="F73" s="12">
        <v>0</v>
      </c>
      <c r="G73" s="12">
        <v>710.66</v>
      </c>
      <c r="H73" s="13"/>
    </row>
    <row r="74" spans="1:8" ht="78">
      <c r="A74" s="3"/>
      <c r="B74" s="10" t="s">
        <v>123</v>
      </c>
      <c r="C74" s="14" t="s">
        <v>29</v>
      </c>
      <c r="D74" s="11">
        <f t="shared" si="3"/>
        <v>0</v>
      </c>
      <c r="E74" s="11">
        <f t="shared" si="4"/>
        <v>1.5</v>
      </c>
      <c r="F74" s="12">
        <v>0</v>
      </c>
      <c r="G74" s="12">
        <v>1500</v>
      </c>
      <c r="H74" s="13"/>
    </row>
    <row r="75" spans="1:8" ht="108.75">
      <c r="A75" s="3"/>
      <c r="B75" s="10" t="s">
        <v>87</v>
      </c>
      <c r="C75" s="14" t="s">
        <v>79</v>
      </c>
      <c r="D75" s="11">
        <f t="shared" si="3"/>
        <v>0</v>
      </c>
      <c r="E75" s="11">
        <f t="shared" si="4"/>
        <v>1.5</v>
      </c>
      <c r="F75" s="12">
        <v>0</v>
      </c>
      <c r="G75" s="12">
        <v>1500</v>
      </c>
      <c r="H75" s="13"/>
    </row>
    <row r="76" spans="1:8" ht="93">
      <c r="A76" s="3"/>
      <c r="B76" s="10" t="s">
        <v>100</v>
      </c>
      <c r="C76" s="14" t="s">
        <v>40</v>
      </c>
      <c r="D76" s="11">
        <f t="shared" si="3"/>
        <v>0</v>
      </c>
      <c r="E76" s="11">
        <f t="shared" si="4"/>
        <v>9</v>
      </c>
      <c r="F76" s="12">
        <v>0</v>
      </c>
      <c r="G76" s="12">
        <v>9000</v>
      </c>
      <c r="H76" s="13"/>
    </row>
    <row r="77" spans="1:8" ht="124.5">
      <c r="A77" s="3"/>
      <c r="B77" s="10" t="s">
        <v>62</v>
      </c>
      <c r="C77" s="14" t="s">
        <v>93</v>
      </c>
      <c r="D77" s="11">
        <f t="shared" si="3"/>
        <v>0</v>
      </c>
      <c r="E77" s="11">
        <f t="shared" si="4"/>
        <v>9</v>
      </c>
      <c r="F77" s="12">
        <v>0</v>
      </c>
      <c r="G77" s="12">
        <v>9000</v>
      </c>
      <c r="H77" s="13"/>
    </row>
    <row r="78" spans="1:8" ht="93">
      <c r="A78" s="3"/>
      <c r="B78" s="10" t="s">
        <v>152</v>
      </c>
      <c r="C78" s="14" t="s">
        <v>99</v>
      </c>
      <c r="D78" s="11">
        <f t="shared" si="3"/>
        <v>0</v>
      </c>
      <c r="E78" s="11">
        <f t="shared" si="4"/>
        <v>0.6</v>
      </c>
      <c r="F78" s="12">
        <v>0</v>
      </c>
      <c r="G78" s="12">
        <v>600</v>
      </c>
      <c r="H78" s="13"/>
    </row>
    <row r="79" spans="1:8" ht="156">
      <c r="A79" s="3"/>
      <c r="B79" s="10" t="s">
        <v>111</v>
      </c>
      <c r="C79" s="14" t="s">
        <v>107</v>
      </c>
      <c r="D79" s="11">
        <f t="shared" si="3"/>
        <v>0</v>
      </c>
      <c r="E79" s="11">
        <f t="shared" si="4"/>
        <v>0.6</v>
      </c>
      <c r="F79" s="12">
        <v>0</v>
      </c>
      <c r="G79" s="12">
        <v>600</v>
      </c>
      <c r="H79" s="13"/>
    </row>
    <row r="80" spans="1:8" ht="78">
      <c r="A80" s="3"/>
      <c r="B80" s="10" t="s">
        <v>46</v>
      </c>
      <c r="C80" s="14" t="s">
        <v>131</v>
      </c>
      <c r="D80" s="11">
        <f t="shared" si="3"/>
        <v>0</v>
      </c>
      <c r="E80" s="11">
        <f t="shared" si="4"/>
        <v>14.29</v>
      </c>
      <c r="F80" s="12">
        <v>0</v>
      </c>
      <c r="G80" s="12">
        <v>14290</v>
      </c>
      <c r="H80" s="13"/>
    </row>
    <row r="81" spans="1:8" ht="108.75">
      <c r="A81" s="3"/>
      <c r="B81" s="10" t="s">
        <v>55</v>
      </c>
      <c r="C81" s="14" t="s">
        <v>11</v>
      </c>
      <c r="D81" s="11">
        <f t="shared" si="3"/>
        <v>0</v>
      </c>
      <c r="E81" s="11">
        <f t="shared" si="4"/>
        <v>14.29</v>
      </c>
      <c r="F81" s="12">
        <v>0</v>
      </c>
      <c r="G81" s="12">
        <v>14290</v>
      </c>
      <c r="H81" s="13"/>
    </row>
    <row r="82" spans="1:8" ht="93">
      <c r="A82" s="3"/>
      <c r="B82" s="10" t="s">
        <v>31</v>
      </c>
      <c r="C82" s="14" t="s">
        <v>171</v>
      </c>
      <c r="D82" s="11">
        <f t="shared" si="3"/>
        <v>0</v>
      </c>
      <c r="E82" s="11">
        <f t="shared" si="4"/>
        <v>65.08787000000001</v>
      </c>
      <c r="F82" s="12">
        <v>0</v>
      </c>
      <c r="G82" s="12">
        <v>65087.87</v>
      </c>
      <c r="H82" s="13"/>
    </row>
    <row r="83" spans="1:8" ht="124.5">
      <c r="A83" s="3"/>
      <c r="B83" s="10" t="s">
        <v>70</v>
      </c>
      <c r="C83" s="14" t="s">
        <v>44</v>
      </c>
      <c r="D83" s="11">
        <f t="shared" si="3"/>
        <v>0</v>
      </c>
      <c r="E83" s="11">
        <f t="shared" si="4"/>
        <v>65.08787000000001</v>
      </c>
      <c r="F83" s="12">
        <v>0</v>
      </c>
      <c r="G83" s="12">
        <v>65087.87</v>
      </c>
      <c r="H83" s="13"/>
    </row>
    <row r="84" spans="1:8" ht="46.5">
      <c r="A84" s="3"/>
      <c r="B84" s="10" t="s">
        <v>58</v>
      </c>
      <c r="C84" s="14" t="s">
        <v>73</v>
      </c>
      <c r="D84" s="11">
        <f t="shared" si="3"/>
        <v>0</v>
      </c>
      <c r="E84" s="11">
        <f t="shared" si="4"/>
        <v>18.3444</v>
      </c>
      <c r="F84" s="12">
        <v>0</v>
      </c>
      <c r="G84" s="12">
        <v>18344.4</v>
      </c>
      <c r="H84" s="13"/>
    </row>
    <row r="85" spans="1:8" ht="78">
      <c r="A85" s="3"/>
      <c r="B85" s="10" t="s">
        <v>26</v>
      </c>
      <c r="C85" s="14" t="s">
        <v>88</v>
      </c>
      <c r="D85" s="11">
        <f t="shared" si="3"/>
        <v>0</v>
      </c>
      <c r="E85" s="11">
        <f t="shared" si="4"/>
        <v>18.3444</v>
      </c>
      <c r="F85" s="12">
        <v>0</v>
      </c>
      <c r="G85" s="12">
        <v>18344.4</v>
      </c>
      <c r="H85" s="13"/>
    </row>
    <row r="86" spans="1:8" ht="78">
      <c r="A86" s="3"/>
      <c r="B86" s="10" t="s">
        <v>157</v>
      </c>
      <c r="C86" s="14" t="s">
        <v>69</v>
      </c>
      <c r="D86" s="11">
        <f t="shared" si="3"/>
        <v>0</v>
      </c>
      <c r="E86" s="11">
        <f t="shared" si="4"/>
        <v>0</v>
      </c>
      <c r="F86" s="12">
        <v>0</v>
      </c>
      <c r="G86" s="12">
        <v>0</v>
      </c>
      <c r="H86" s="13"/>
    </row>
    <row r="87" spans="1:8" ht="62.25">
      <c r="A87" s="3"/>
      <c r="B87" s="10" t="s">
        <v>92</v>
      </c>
      <c r="C87" s="14" t="s">
        <v>101</v>
      </c>
      <c r="D87" s="11">
        <f t="shared" si="3"/>
        <v>0</v>
      </c>
      <c r="E87" s="11">
        <f t="shared" si="4"/>
        <v>0</v>
      </c>
      <c r="F87" s="12">
        <v>0</v>
      </c>
      <c r="G87" s="12">
        <v>0</v>
      </c>
      <c r="H87" s="13"/>
    </row>
    <row r="88" spans="1:8" ht="30.75">
      <c r="A88" s="3"/>
      <c r="B88" s="10" t="s">
        <v>160</v>
      </c>
      <c r="C88" s="14" t="s">
        <v>161</v>
      </c>
      <c r="D88" s="11">
        <f t="shared" si="3"/>
        <v>250</v>
      </c>
      <c r="E88" s="11">
        <f t="shared" si="4"/>
        <v>141.63701999999998</v>
      </c>
      <c r="F88" s="12">
        <v>250000</v>
      </c>
      <c r="G88" s="12">
        <v>141637.02</v>
      </c>
      <c r="H88" s="13">
        <f t="shared" si="5"/>
        <v>56.65480799999999</v>
      </c>
    </row>
    <row r="89" spans="1:8" ht="62.25">
      <c r="A89" s="3"/>
      <c r="B89" s="10" t="s">
        <v>17</v>
      </c>
      <c r="C89" s="14" t="s">
        <v>34</v>
      </c>
      <c r="D89" s="11">
        <f t="shared" si="3"/>
        <v>0</v>
      </c>
      <c r="E89" s="11">
        <f t="shared" si="4"/>
        <v>24.345419999999997</v>
      </c>
      <c r="F89" s="12">
        <v>0</v>
      </c>
      <c r="G89" s="12">
        <v>24345.42</v>
      </c>
      <c r="H89" s="13"/>
    </row>
    <row r="90" spans="1:8" ht="78">
      <c r="A90" s="3"/>
      <c r="B90" s="10" t="s">
        <v>61</v>
      </c>
      <c r="C90" s="14" t="s">
        <v>144</v>
      </c>
      <c r="D90" s="11">
        <f t="shared" si="3"/>
        <v>0</v>
      </c>
      <c r="E90" s="11">
        <f t="shared" si="4"/>
        <v>24.345419999999997</v>
      </c>
      <c r="F90" s="12">
        <v>0</v>
      </c>
      <c r="G90" s="12">
        <v>24345.42</v>
      </c>
      <c r="H90" s="13"/>
    </row>
    <row r="91" spans="1:8" ht="93">
      <c r="A91" s="3"/>
      <c r="B91" s="10" t="s">
        <v>126</v>
      </c>
      <c r="C91" s="14" t="s">
        <v>108</v>
      </c>
      <c r="D91" s="11">
        <f t="shared" si="3"/>
        <v>250</v>
      </c>
      <c r="E91" s="11">
        <f t="shared" si="4"/>
        <v>117.2916</v>
      </c>
      <c r="F91" s="12">
        <v>250000</v>
      </c>
      <c r="G91" s="12">
        <v>117291.6</v>
      </c>
      <c r="H91" s="13">
        <f t="shared" si="5"/>
        <v>46.91664</v>
      </c>
    </row>
    <row r="92" spans="1:8" ht="93">
      <c r="A92" s="3"/>
      <c r="B92" s="10" t="s">
        <v>145</v>
      </c>
      <c r="C92" s="14" t="s">
        <v>110</v>
      </c>
      <c r="D92" s="11">
        <f t="shared" si="3"/>
        <v>250</v>
      </c>
      <c r="E92" s="11">
        <f t="shared" si="4"/>
        <v>119.67871000000001</v>
      </c>
      <c r="F92" s="12">
        <v>250000</v>
      </c>
      <c r="G92" s="12">
        <v>119678.71</v>
      </c>
      <c r="H92" s="13">
        <f t="shared" si="5"/>
        <v>47.871484</v>
      </c>
    </row>
    <row r="93" spans="1:8" ht="93">
      <c r="A93" s="3"/>
      <c r="B93" s="10" t="s">
        <v>153</v>
      </c>
      <c r="C93" s="14" t="s">
        <v>41</v>
      </c>
      <c r="D93" s="11">
        <f t="shared" si="3"/>
        <v>0</v>
      </c>
      <c r="E93" s="11">
        <f t="shared" si="4"/>
        <v>-2.3871100000000003</v>
      </c>
      <c r="F93" s="12">
        <v>0</v>
      </c>
      <c r="G93" s="12">
        <v>-2387.11</v>
      </c>
      <c r="H93" s="13"/>
    </row>
    <row r="94" spans="1:8" ht="30.75">
      <c r="A94" s="3"/>
      <c r="B94" s="10" t="s">
        <v>118</v>
      </c>
      <c r="C94" s="14" t="s">
        <v>6</v>
      </c>
      <c r="D94" s="11">
        <f t="shared" si="3"/>
        <v>510</v>
      </c>
      <c r="E94" s="11">
        <f t="shared" si="4"/>
        <v>536.989</v>
      </c>
      <c r="F94" s="12">
        <v>510000</v>
      </c>
      <c r="G94" s="12">
        <v>536989</v>
      </c>
      <c r="H94" s="13">
        <f t="shared" si="5"/>
        <v>105.29196078431373</v>
      </c>
    </row>
    <row r="95" spans="1:8" ht="156">
      <c r="A95" s="3"/>
      <c r="B95" s="10" t="s">
        <v>159</v>
      </c>
      <c r="C95" s="14" t="s">
        <v>114</v>
      </c>
      <c r="D95" s="11">
        <f t="shared" si="3"/>
        <v>510</v>
      </c>
      <c r="E95" s="11">
        <f t="shared" si="4"/>
        <v>536.989</v>
      </c>
      <c r="F95" s="12">
        <v>510000</v>
      </c>
      <c r="G95" s="12">
        <v>536989</v>
      </c>
      <c r="H95" s="13">
        <f t="shared" si="5"/>
        <v>105.29196078431373</v>
      </c>
    </row>
    <row r="96" spans="1:8" s="2" customFormat="1" ht="26.25">
      <c r="A96" s="21"/>
      <c r="B96" s="16" t="s">
        <v>37</v>
      </c>
      <c r="C96" s="17" t="s">
        <v>232</v>
      </c>
      <c r="D96" s="18">
        <f t="shared" si="3"/>
        <v>2513.55</v>
      </c>
      <c r="E96" s="18">
        <f t="shared" si="4"/>
        <v>2707.1226</v>
      </c>
      <c r="F96" s="19">
        <v>2513550</v>
      </c>
      <c r="G96" s="19">
        <v>2707122.6</v>
      </c>
      <c r="H96" s="20">
        <f t="shared" si="5"/>
        <v>107.7011636927851</v>
      </c>
    </row>
    <row r="97" spans="1:8" ht="26.25">
      <c r="A97" s="3"/>
      <c r="B97" s="10" t="s">
        <v>125</v>
      </c>
      <c r="C97" s="14" t="s">
        <v>233</v>
      </c>
      <c r="D97" s="11">
        <f t="shared" si="3"/>
        <v>0</v>
      </c>
      <c r="E97" s="11">
        <f t="shared" si="4"/>
        <v>140.57084</v>
      </c>
      <c r="F97" s="12">
        <v>0</v>
      </c>
      <c r="G97" s="12">
        <v>140570.84</v>
      </c>
      <c r="H97" s="13"/>
    </row>
    <row r="98" spans="1:8" ht="30.75">
      <c r="A98" s="3"/>
      <c r="B98" s="10" t="s">
        <v>162</v>
      </c>
      <c r="C98" s="14" t="s">
        <v>234</v>
      </c>
      <c r="D98" s="11">
        <f t="shared" si="3"/>
        <v>0</v>
      </c>
      <c r="E98" s="11">
        <f t="shared" si="4"/>
        <v>140.57084</v>
      </c>
      <c r="F98" s="12">
        <v>0</v>
      </c>
      <c r="G98" s="12">
        <v>140570.84</v>
      </c>
      <c r="H98" s="13"/>
    </row>
    <row r="99" spans="1:8" ht="26.25">
      <c r="A99" s="3"/>
      <c r="B99" s="10" t="s">
        <v>112</v>
      </c>
      <c r="C99" s="14" t="s">
        <v>235</v>
      </c>
      <c r="D99" s="11">
        <f t="shared" si="3"/>
        <v>2513.55</v>
      </c>
      <c r="E99" s="11">
        <f t="shared" si="4"/>
        <v>2566.55176</v>
      </c>
      <c r="F99" s="12">
        <v>2513550</v>
      </c>
      <c r="G99" s="12">
        <v>2566551.76</v>
      </c>
      <c r="H99" s="13">
        <f t="shared" si="5"/>
        <v>102.10864156272999</v>
      </c>
    </row>
    <row r="100" spans="1:8" ht="30.75">
      <c r="A100" s="3"/>
      <c r="B100" s="10" t="s">
        <v>85</v>
      </c>
      <c r="C100" s="14" t="s">
        <v>236</v>
      </c>
      <c r="D100" s="11">
        <f t="shared" si="3"/>
        <v>2513.55</v>
      </c>
      <c r="E100" s="11">
        <f t="shared" si="4"/>
        <v>2566.55176</v>
      </c>
      <c r="F100" s="12">
        <v>2513550</v>
      </c>
      <c r="G100" s="12">
        <v>2566551.76</v>
      </c>
      <c r="H100" s="13">
        <f t="shared" si="5"/>
        <v>102.10864156272999</v>
      </c>
    </row>
    <row r="101" spans="1:8" s="2" customFormat="1" ht="26.25">
      <c r="A101" s="21"/>
      <c r="B101" s="16" t="s">
        <v>141</v>
      </c>
      <c r="C101" s="17" t="s">
        <v>237</v>
      </c>
      <c r="D101" s="18">
        <f t="shared" si="3"/>
        <v>846020.71717</v>
      </c>
      <c r="E101" s="18">
        <f t="shared" si="4"/>
        <v>844545.64985</v>
      </c>
      <c r="F101" s="19">
        <v>846020717.17</v>
      </c>
      <c r="G101" s="19">
        <v>844545649.85</v>
      </c>
      <c r="H101" s="20">
        <f t="shared" si="5"/>
        <v>99.82564643039309</v>
      </c>
    </row>
    <row r="102" spans="1:8" s="2" customFormat="1" ht="46.5">
      <c r="A102" s="21"/>
      <c r="B102" s="16" t="s">
        <v>138</v>
      </c>
      <c r="C102" s="17" t="s">
        <v>238</v>
      </c>
      <c r="D102" s="18">
        <f t="shared" si="3"/>
        <v>911635.31014</v>
      </c>
      <c r="E102" s="18">
        <f t="shared" si="4"/>
        <v>910160.24282</v>
      </c>
      <c r="F102" s="19">
        <v>911635310.14</v>
      </c>
      <c r="G102" s="19">
        <v>910160242.82</v>
      </c>
      <c r="H102" s="20">
        <f t="shared" si="5"/>
        <v>99.83819546000545</v>
      </c>
    </row>
    <row r="103" spans="1:8" s="2" customFormat="1" ht="30.75">
      <c r="A103" s="21"/>
      <c r="B103" s="16" t="s">
        <v>22</v>
      </c>
      <c r="C103" s="17" t="s">
        <v>239</v>
      </c>
      <c r="D103" s="18">
        <f t="shared" si="3"/>
        <v>274180.7223</v>
      </c>
      <c r="E103" s="18">
        <f t="shared" si="4"/>
        <v>274180.7223</v>
      </c>
      <c r="F103" s="19">
        <v>274180722.3</v>
      </c>
      <c r="G103" s="19">
        <v>274180722.3</v>
      </c>
      <c r="H103" s="20">
        <f t="shared" si="5"/>
        <v>100</v>
      </c>
    </row>
    <row r="104" spans="1:8" ht="30.75">
      <c r="A104" s="3"/>
      <c r="B104" s="10" t="s">
        <v>3</v>
      </c>
      <c r="C104" s="14" t="s">
        <v>240</v>
      </c>
      <c r="D104" s="11">
        <f t="shared" si="3"/>
        <v>242824.13</v>
      </c>
      <c r="E104" s="11">
        <f t="shared" si="4"/>
        <v>242824.13</v>
      </c>
      <c r="F104" s="12">
        <v>242824130</v>
      </c>
      <c r="G104" s="12">
        <v>242824130</v>
      </c>
      <c r="H104" s="13">
        <f t="shared" si="5"/>
        <v>100</v>
      </c>
    </row>
    <row r="105" spans="1:8" ht="46.5">
      <c r="A105" s="3"/>
      <c r="B105" s="10" t="s">
        <v>21</v>
      </c>
      <c r="C105" s="14" t="s">
        <v>241</v>
      </c>
      <c r="D105" s="11">
        <f t="shared" si="3"/>
        <v>242824.13</v>
      </c>
      <c r="E105" s="11">
        <f t="shared" si="4"/>
        <v>242824.13</v>
      </c>
      <c r="F105" s="12">
        <v>242824130</v>
      </c>
      <c r="G105" s="12">
        <v>242824130</v>
      </c>
      <c r="H105" s="13">
        <f t="shared" si="5"/>
        <v>100</v>
      </c>
    </row>
    <row r="106" spans="1:8" ht="30.75">
      <c r="A106" s="3"/>
      <c r="B106" s="10" t="s">
        <v>47</v>
      </c>
      <c r="C106" s="14" t="s">
        <v>242</v>
      </c>
      <c r="D106" s="11">
        <f t="shared" si="3"/>
        <v>31356.5923</v>
      </c>
      <c r="E106" s="11">
        <f t="shared" si="4"/>
        <v>31356.5923</v>
      </c>
      <c r="F106" s="12">
        <v>31356592.3</v>
      </c>
      <c r="G106" s="12">
        <v>31356592.3</v>
      </c>
      <c r="H106" s="13">
        <f t="shared" si="5"/>
        <v>100</v>
      </c>
    </row>
    <row r="107" spans="1:8" ht="46.5">
      <c r="A107" s="3"/>
      <c r="B107" s="10" t="s">
        <v>60</v>
      </c>
      <c r="C107" s="14" t="s">
        <v>243</v>
      </c>
      <c r="D107" s="11">
        <f t="shared" si="3"/>
        <v>31356.5923</v>
      </c>
      <c r="E107" s="11">
        <f t="shared" si="4"/>
        <v>31356.5923</v>
      </c>
      <c r="F107" s="12">
        <v>31356592.3</v>
      </c>
      <c r="G107" s="12">
        <v>31356592.3</v>
      </c>
      <c r="H107" s="13">
        <f t="shared" si="5"/>
        <v>100</v>
      </c>
    </row>
    <row r="108" spans="1:8" s="2" customFormat="1" ht="46.5">
      <c r="A108" s="21"/>
      <c r="B108" s="16" t="s">
        <v>147</v>
      </c>
      <c r="C108" s="17" t="s">
        <v>244</v>
      </c>
      <c r="D108" s="18">
        <f t="shared" si="3"/>
        <v>241736.88203</v>
      </c>
      <c r="E108" s="18">
        <f t="shared" si="4"/>
        <v>240591.03528</v>
      </c>
      <c r="F108" s="19">
        <v>241736882.03</v>
      </c>
      <c r="G108" s="19">
        <v>240591035.28</v>
      </c>
      <c r="H108" s="20">
        <f t="shared" si="5"/>
        <v>99.52599423787646</v>
      </c>
    </row>
    <row r="109" spans="1:8" ht="46.5">
      <c r="A109" s="3"/>
      <c r="B109" s="10" t="s">
        <v>97</v>
      </c>
      <c r="C109" s="14" t="s">
        <v>245</v>
      </c>
      <c r="D109" s="11">
        <f t="shared" si="3"/>
        <v>37834.16776</v>
      </c>
      <c r="E109" s="11">
        <f t="shared" si="4"/>
        <v>37834.16776</v>
      </c>
      <c r="F109" s="12">
        <v>37834167.76</v>
      </c>
      <c r="G109" s="12">
        <v>37834167.76</v>
      </c>
      <c r="H109" s="13">
        <f t="shared" si="5"/>
        <v>100</v>
      </c>
    </row>
    <row r="110" spans="1:8" ht="46.5">
      <c r="A110" s="3"/>
      <c r="B110" s="10" t="s">
        <v>7</v>
      </c>
      <c r="C110" s="14" t="s">
        <v>246</v>
      </c>
      <c r="D110" s="11">
        <f t="shared" si="3"/>
        <v>37834.16776</v>
      </c>
      <c r="E110" s="11">
        <f t="shared" si="4"/>
        <v>37834.16776</v>
      </c>
      <c r="F110" s="12">
        <v>37834167.76</v>
      </c>
      <c r="G110" s="12">
        <v>37834167.76</v>
      </c>
      <c r="H110" s="13">
        <f t="shared" si="5"/>
        <v>100</v>
      </c>
    </row>
    <row r="111" spans="1:8" ht="156">
      <c r="A111" s="3"/>
      <c r="B111" s="10" t="s">
        <v>16</v>
      </c>
      <c r="C111" s="14" t="s">
        <v>247</v>
      </c>
      <c r="D111" s="11">
        <f t="shared" si="3"/>
        <v>13605.6219</v>
      </c>
      <c r="E111" s="11">
        <f t="shared" si="4"/>
        <v>13507.6574</v>
      </c>
      <c r="F111" s="12">
        <v>13605621.9</v>
      </c>
      <c r="G111" s="12">
        <v>13507657.4</v>
      </c>
      <c r="H111" s="13">
        <f t="shared" si="5"/>
        <v>99.27997043633853</v>
      </c>
    </row>
    <row r="112" spans="1:8" ht="156">
      <c r="A112" s="3"/>
      <c r="B112" s="10" t="s">
        <v>168</v>
      </c>
      <c r="C112" s="14" t="s">
        <v>248</v>
      </c>
      <c r="D112" s="11">
        <f t="shared" si="3"/>
        <v>13605.6219</v>
      </c>
      <c r="E112" s="11">
        <f t="shared" si="4"/>
        <v>13507.6574</v>
      </c>
      <c r="F112" s="12">
        <v>13605621.9</v>
      </c>
      <c r="G112" s="12">
        <v>13507657.4</v>
      </c>
      <c r="H112" s="13">
        <f t="shared" si="5"/>
        <v>99.27997043633853</v>
      </c>
    </row>
    <row r="113" spans="1:8" ht="124.5">
      <c r="A113" s="3"/>
      <c r="B113" s="10" t="s">
        <v>76</v>
      </c>
      <c r="C113" s="14" t="s">
        <v>249</v>
      </c>
      <c r="D113" s="11">
        <f t="shared" si="3"/>
        <v>1215.6828799999998</v>
      </c>
      <c r="E113" s="11">
        <f t="shared" si="4"/>
        <v>1085.6828799999998</v>
      </c>
      <c r="F113" s="12">
        <v>1215682.88</v>
      </c>
      <c r="G113" s="12">
        <v>1085682.88</v>
      </c>
      <c r="H113" s="13">
        <f t="shared" si="5"/>
        <v>89.30642175367312</v>
      </c>
    </row>
    <row r="114" spans="1:8" ht="108.75">
      <c r="A114" s="3"/>
      <c r="B114" s="10" t="s">
        <v>32</v>
      </c>
      <c r="C114" s="14" t="s">
        <v>250</v>
      </c>
      <c r="D114" s="11">
        <f t="shared" si="3"/>
        <v>1215.6828799999998</v>
      </c>
      <c r="E114" s="11">
        <f t="shared" si="4"/>
        <v>1085.6828799999998</v>
      </c>
      <c r="F114" s="12">
        <v>1215682.88</v>
      </c>
      <c r="G114" s="12">
        <v>1085682.88</v>
      </c>
      <c r="H114" s="13">
        <f t="shared" si="5"/>
        <v>89.30642175367312</v>
      </c>
    </row>
    <row r="115" spans="1:8" ht="78">
      <c r="A115" s="3"/>
      <c r="B115" s="10" t="s">
        <v>24</v>
      </c>
      <c r="C115" s="14" t="s">
        <v>251</v>
      </c>
      <c r="D115" s="11">
        <f t="shared" si="3"/>
        <v>604.1414100000001</v>
      </c>
      <c r="E115" s="11">
        <f t="shared" si="4"/>
        <v>604.1414100000001</v>
      </c>
      <c r="F115" s="12">
        <v>604141.41</v>
      </c>
      <c r="G115" s="12">
        <v>604141.41</v>
      </c>
      <c r="H115" s="13">
        <f t="shared" si="5"/>
        <v>100</v>
      </c>
    </row>
    <row r="116" spans="1:8" ht="78">
      <c r="A116" s="3"/>
      <c r="B116" s="10" t="s">
        <v>96</v>
      </c>
      <c r="C116" s="14" t="s">
        <v>252</v>
      </c>
      <c r="D116" s="11">
        <f t="shared" si="3"/>
        <v>604.1414100000001</v>
      </c>
      <c r="E116" s="11">
        <f t="shared" si="4"/>
        <v>604.1414100000001</v>
      </c>
      <c r="F116" s="12">
        <v>604141.41</v>
      </c>
      <c r="G116" s="12">
        <v>604141.41</v>
      </c>
      <c r="H116" s="13">
        <f t="shared" si="5"/>
        <v>100</v>
      </c>
    </row>
    <row r="117" spans="1:8" ht="62.25">
      <c r="A117" s="3"/>
      <c r="B117" s="10" t="s">
        <v>130</v>
      </c>
      <c r="C117" s="14" t="s">
        <v>253</v>
      </c>
      <c r="D117" s="11">
        <f t="shared" si="3"/>
        <v>13550.63333</v>
      </c>
      <c r="E117" s="11">
        <f t="shared" si="4"/>
        <v>12957.56515</v>
      </c>
      <c r="F117" s="12">
        <v>13550633.33</v>
      </c>
      <c r="G117" s="12">
        <v>12957565.15</v>
      </c>
      <c r="H117" s="13">
        <f t="shared" si="5"/>
        <v>95.62331762983362</v>
      </c>
    </row>
    <row r="118" spans="1:8" ht="78">
      <c r="A118" s="3"/>
      <c r="B118" s="10" t="s">
        <v>36</v>
      </c>
      <c r="C118" s="14" t="s">
        <v>254</v>
      </c>
      <c r="D118" s="11">
        <f t="shared" si="3"/>
        <v>13550.63333</v>
      </c>
      <c r="E118" s="11">
        <f t="shared" si="4"/>
        <v>12957.56515</v>
      </c>
      <c r="F118" s="12">
        <v>13550633.33</v>
      </c>
      <c r="G118" s="12">
        <v>12957565.15</v>
      </c>
      <c r="H118" s="13">
        <f t="shared" si="5"/>
        <v>95.62331762983362</v>
      </c>
    </row>
    <row r="119" spans="1:8" ht="62.25">
      <c r="A119" s="3"/>
      <c r="B119" s="10" t="s">
        <v>33</v>
      </c>
      <c r="C119" s="14" t="s">
        <v>255</v>
      </c>
      <c r="D119" s="11">
        <f t="shared" si="3"/>
        <v>639.9217</v>
      </c>
      <c r="E119" s="11">
        <f t="shared" si="4"/>
        <v>639.9217</v>
      </c>
      <c r="F119" s="12">
        <v>639921.7</v>
      </c>
      <c r="G119" s="12">
        <v>639921.7</v>
      </c>
      <c r="H119" s="13">
        <f t="shared" si="5"/>
        <v>100</v>
      </c>
    </row>
    <row r="120" spans="1:8" ht="62.25">
      <c r="A120" s="3"/>
      <c r="B120" s="10" t="s">
        <v>83</v>
      </c>
      <c r="C120" s="14" t="s">
        <v>256</v>
      </c>
      <c r="D120" s="11">
        <f t="shared" si="3"/>
        <v>639.9217</v>
      </c>
      <c r="E120" s="11">
        <f t="shared" si="4"/>
        <v>639.9217</v>
      </c>
      <c r="F120" s="12">
        <v>639921.7</v>
      </c>
      <c r="G120" s="12">
        <v>639921.7</v>
      </c>
      <c r="H120" s="13">
        <f t="shared" si="5"/>
        <v>100</v>
      </c>
    </row>
    <row r="121" spans="1:8" ht="30.75">
      <c r="A121" s="3"/>
      <c r="B121" s="10" t="s">
        <v>98</v>
      </c>
      <c r="C121" s="14" t="s">
        <v>257</v>
      </c>
      <c r="D121" s="11">
        <f t="shared" si="3"/>
        <v>1635.24826</v>
      </c>
      <c r="E121" s="11">
        <f t="shared" si="4"/>
        <v>1635.24826</v>
      </c>
      <c r="F121" s="12">
        <v>1635248.26</v>
      </c>
      <c r="G121" s="12">
        <v>1635248.26</v>
      </c>
      <c r="H121" s="13">
        <f t="shared" si="5"/>
        <v>100</v>
      </c>
    </row>
    <row r="122" spans="1:8" ht="46.5">
      <c r="A122" s="3"/>
      <c r="B122" s="10" t="s">
        <v>148</v>
      </c>
      <c r="C122" s="14" t="s">
        <v>258</v>
      </c>
      <c r="D122" s="11">
        <f t="shared" si="3"/>
        <v>1635.24826</v>
      </c>
      <c r="E122" s="11">
        <f t="shared" si="4"/>
        <v>1635.24826</v>
      </c>
      <c r="F122" s="12">
        <v>1635248.26</v>
      </c>
      <c r="G122" s="12">
        <v>1635248.26</v>
      </c>
      <c r="H122" s="13">
        <f t="shared" si="5"/>
        <v>100</v>
      </c>
    </row>
    <row r="123" spans="1:8" ht="62.25">
      <c r="A123" s="3"/>
      <c r="B123" s="10" t="s">
        <v>53</v>
      </c>
      <c r="C123" s="14" t="s">
        <v>259</v>
      </c>
      <c r="D123" s="11">
        <f t="shared" si="3"/>
        <v>752.56929</v>
      </c>
      <c r="E123" s="11">
        <f t="shared" si="4"/>
        <v>752.56929</v>
      </c>
      <c r="F123" s="12">
        <v>752569.29</v>
      </c>
      <c r="G123" s="12">
        <v>752569.29</v>
      </c>
      <c r="H123" s="13">
        <f t="shared" si="5"/>
        <v>100</v>
      </c>
    </row>
    <row r="124" spans="1:8" ht="62.25">
      <c r="A124" s="3"/>
      <c r="B124" s="10" t="s">
        <v>109</v>
      </c>
      <c r="C124" s="14" t="s">
        <v>260</v>
      </c>
      <c r="D124" s="11">
        <f t="shared" si="3"/>
        <v>752.56929</v>
      </c>
      <c r="E124" s="11">
        <f t="shared" si="4"/>
        <v>752.56929</v>
      </c>
      <c r="F124" s="12">
        <v>752569.29</v>
      </c>
      <c r="G124" s="12">
        <v>752569.29</v>
      </c>
      <c r="H124" s="13">
        <f t="shared" si="5"/>
        <v>100</v>
      </c>
    </row>
    <row r="125" spans="1:8" ht="62.25">
      <c r="A125" s="3"/>
      <c r="B125" s="10" t="s">
        <v>52</v>
      </c>
      <c r="C125" s="14" t="s">
        <v>261</v>
      </c>
      <c r="D125" s="11">
        <f t="shared" si="3"/>
        <v>0</v>
      </c>
      <c r="E125" s="11">
        <f t="shared" si="4"/>
        <v>0</v>
      </c>
      <c r="F125" s="12">
        <v>0</v>
      </c>
      <c r="G125" s="12">
        <v>0</v>
      </c>
      <c r="H125" s="13"/>
    </row>
    <row r="126" spans="1:8" ht="30.75">
      <c r="A126" s="3"/>
      <c r="B126" s="10" t="s">
        <v>94</v>
      </c>
      <c r="C126" s="14" t="s">
        <v>262</v>
      </c>
      <c r="D126" s="11">
        <f aca="true" t="shared" si="6" ref="D126:D152">F126/1000</f>
        <v>12102.15685</v>
      </c>
      <c r="E126" s="11">
        <f aca="true" t="shared" si="7" ref="E126:E152">G126/1000</f>
        <v>12102.15685</v>
      </c>
      <c r="F126" s="12">
        <v>12102156.85</v>
      </c>
      <c r="G126" s="12">
        <v>12102156.85</v>
      </c>
      <c r="H126" s="13">
        <f aca="true" t="shared" si="8" ref="H126:H152">E126/D126*100</f>
        <v>100</v>
      </c>
    </row>
    <row r="127" spans="1:8" ht="30.75">
      <c r="A127" s="3"/>
      <c r="B127" s="10" t="s">
        <v>135</v>
      </c>
      <c r="C127" s="14" t="s">
        <v>263</v>
      </c>
      <c r="D127" s="11">
        <f t="shared" si="6"/>
        <v>12102.15685</v>
      </c>
      <c r="E127" s="11">
        <f t="shared" si="7"/>
        <v>12102.15685</v>
      </c>
      <c r="F127" s="12">
        <v>12102156.85</v>
      </c>
      <c r="G127" s="12">
        <v>12102156.85</v>
      </c>
      <c r="H127" s="13">
        <f t="shared" si="8"/>
        <v>100</v>
      </c>
    </row>
    <row r="128" spans="1:8" ht="30.75">
      <c r="A128" s="3"/>
      <c r="B128" s="10" t="s">
        <v>106</v>
      </c>
      <c r="C128" s="14" t="s">
        <v>264</v>
      </c>
      <c r="D128" s="11">
        <f t="shared" si="6"/>
        <v>414.31812</v>
      </c>
      <c r="E128" s="11">
        <f t="shared" si="7"/>
        <v>414.31812</v>
      </c>
      <c r="F128" s="12">
        <v>414318.12</v>
      </c>
      <c r="G128" s="12">
        <v>414318.12</v>
      </c>
      <c r="H128" s="13">
        <f t="shared" si="8"/>
        <v>100</v>
      </c>
    </row>
    <row r="129" spans="1:8" ht="46.5">
      <c r="A129" s="3"/>
      <c r="B129" s="10" t="s">
        <v>5</v>
      </c>
      <c r="C129" s="14" t="s">
        <v>265</v>
      </c>
      <c r="D129" s="11">
        <f t="shared" si="6"/>
        <v>414.31812</v>
      </c>
      <c r="E129" s="11">
        <f t="shared" si="7"/>
        <v>414.31812</v>
      </c>
      <c r="F129" s="12">
        <v>414318.12</v>
      </c>
      <c r="G129" s="12">
        <v>414318.12</v>
      </c>
      <c r="H129" s="13">
        <f t="shared" si="8"/>
        <v>100</v>
      </c>
    </row>
    <row r="130" spans="1:8" ht="26.25">
      <c r="A130" s="3"/>
      <c r="B130" s="10" t="s">
        <v>27</v>
      </c>
      <c r="C130" s="14" t="s">
        <v>266</v>
      </c>
      <c r="D130" s="11">
        <f t="shared" si="6"/>
        <v>159382.42053</v>
      </c>
      <c r="E130" s="11">
        <f t="shared" si="7"/>
        <v>159057.60646</v>
      </c>
      <c r="F130" s="12">
        <v>159382420.53</v>
      </c>
      <c r="G130" s="12">
        <v>159057606.46</v>
      </c>
      <c r="H130" s="13">
        <f t="shared" si="8"/>
        <v>99.79620458208636</v>
      </c>
    </row>
    <row r="131" spans="1:8" ht="30.75">
      <c r="A131" s="3"/>
      <c r="B131" s="10" t="s">
        <v>1</v>
      </c>
      <c r="C131" s="14" t="s">
        <v>267</v>
      </c>
      <c r="D131" s="11">
        <f t="shared" si="6"/>
        <v>159382.42053</v>
      </c>
      <c r="E131" s="11">
        <f t="shared" si="7"/>
        <v>159057.60646</v>
      </c>
      <c r="F131" s="12">
        <v>159382420.53</v>
      </c>
      <c r="G131" s="12">
        <v>159057606.46</v>
      </c>
      <c r="H131" s="13">
        <f t="shared" si="8"/>
        <v>99.79620458208636</v>
      </c>
    </row>
    <row r="132" spans="1:8" s="2" customFormat="1" ht="30.75">
      <c r="A132" s="21"/>
      <c r="B132" s="16" t="s">
        <v>149</v>
      </c>
      <c r="C132" s="17" t="s">
        <v>268</v>
      </c>
      <c r="D132" s="18">
        <f t="shared" si="6"/>
        <v>341162.23075</v>
      </c>
      <c r="E132" s="18">
        <f t="shared" si="7"/>
        <v>341141.95211</v>
      </c>
      <c r="F132" s="19">
        <v>341162230.75</v>
      </c>
      <c r="G132" s="19">
        <v>341141952.11</v>
      </c>
      <c r="H132" s="20">
        <f t="shared" si="8"/>
        <v>99.99405601260275</v>
      </c>
    </row>
    <row r="133" spans="1:8" ht="46.5">
      <c r="A133" s="3"/>
      <c r="B133" s="10" t="s">
        <v>132</v>
      </c>
      <c r="C133" s="14" t="s">
        <v>269</v>
      </c>
      <c r="D133" s="11">
        <f t="shared" si="6"/>
        <v>338992.96969</v>
      </c>
      <c r="E133" s="11">
        <f t="shared" si="7"/>
        <v>338992.96969</v>
      </c>
      <c r="F133" s="12">
        <v>338992969.69</v>
      </c>
      <c r="G133" s="12">
        <v>338992969.69</v>
      </c>
      <c r="H133" s="13">
        <f t="shared" si="8"/>
        <v>100</v>
      </c>
    </row>
    <row r="134" spans="1:8" ht="46.5">
      <c r="A134" s="3"/>
      <c r="B134" s="10" t="s">
        <v>121</v>
      </c>
      <c r="C134" s="14" t="s">
        <v>270</v>
      </c>
      <c r="D134" s="11">
        <f t="shared" si="6"/>
        <v>338992.96969</v>
      </c>
      <c r="E134" s="11">
        <f t="shared" si="7"/>
        <v>338992.96969</v>
      </c>
      <c r="F134" s="12">
        <v>338992969.69</v>
      </c>
      <c r="G134" s="12">
        <v>338992969.69</v>
      </c>
      <c r="H134" s="13">
        <f t="shared" si="8"/>
        <v>100</v>
      </c>
    </row>
    <row r="135" spans="1:8" ht="93">
      <c r="A135" s="3"/>
      <c r="B135" s="10" t="s">
        <v>74</v>
      </c>
      <c r="C135" s="14" t="s">
        <v>271</v>
      </c>
      <c r="D135" s="11">
        <f t="shared" si="6"/>
        <v>2002.4</v>
      </c>
      <c r="E135" s="11">
        <f t="shared" si="7"/>
        <v>2002.4</v>
      </c>
      <c r="F135" s="12">
        <v>2002400</v>
      </c>
      <c r="G135" s="12">
        <v>2002400</v>
      </c>
      <c r="H135" s="13">
        <f t="shared" si="8"/>
        <v>100</v>
      </c>
    </row>
    <row r="136" spans="1:8" ht="108.75">
      <c r="A136" s="3"/>
      <c r="B136" s="10" t="s">
        <v>146</v>
      </c>
      <c r="C136" s="14" t="s">
        <v>272</v>
      </c>
      <c r="D136" s="11">
        <f t="shared" si="6"/>
        <v>2002.4</v>
      </c>
      <c r="E136" s="11">
        <f t="shared" si="7"/>
        <v>2002.4</v>
      </c>
      <c r="F136" s="12">
        <v>2002400</v>
      </c>
      <c r="G136" s="12">
        <v>2002400</v>
      </c>
      <c r="H136" s="13">
        <f t="shared" si="8"/>
        <v>100</v>
      </c>
    </row>
    <row r="137" spans="1:8" ht="78">
      <c r="A137" s="3"/>
      <c r="B137" s="10" t="s">
        <v>122</v>
      </c>
      <c r="C137" s="14" t="s">
        <v>273</v>
      </c>
      <c r="D137" s="11">
        <f t="shared" si="6"/>
        <v>7.5</v>
      </c>
      <c r="E137" s="11">
        <f t="shared" si="7"/>
        <v>7.5</v>
      </c>
      <c r="F137" s="12">
        <v>7500</v>
      </c>
      <c r="G137" s="12">
        <v>7500</v>
      </c>
      <c r="H137" s="13">
        <f t="shared" si="8"/>
        <v>100</v>
      </c>
    </row>
    <row r="138" spans="1:8" ht="78">
      <c r="A138" s="3"/>
      <c r="B138" s="10" t="s">
        <v>38</v>
      </c>
      <c r="C138" s="14" t="s">
        <v>274</v>
      </c>
      <c r="D138" s="11">
        <f t="shared" si="6"/>
        <v>7.5</v>
      </c>
      <c r="E138" s="11">
        <f t="shared" si="7"/>
        <v>7.5</v>
      </c>
      <c r="F138" s="12">
        <v>7500</v>
      </c>
      <c r="G138" s="12">
        <v>7500</v>
      </c>
      <c r="H138" s="13">
        <f t="shared" si="8"/>
        <v>100</v>
      </c>
    </row>
    <row r="139" spans="1:8" ht="30.75">
      <c r="A139" s="3"/>
      <c r="B139" s="10" t="s">
        <v>42</v>
      </c>
      <c r="C139" s="14" t="s">
        <v>275</v>
      </c>
      <c r="D139" s="11">
        <f t="shared" si="6"/>
        <v>159.36106</v>
      </c>
      <c r="E139" s="11">
        <f t="shared" si="7"/>
        <v>139.08242</v>
      </c>
      <c r="F139" s="12">
        <v>159361.06</v>
      </c>
      <c r="G139" s="12">
        <v>139082.42</v>
      </c>
      <c r="H139" s="13">
        <f t="shared" si="8"/>
        <v>87.27503444065947</v>
      </c>
    </row>
    <row r="140" spans="1:8" ht="46.5">
      <c r="A140" s="3"/>
      <c r="B140" s="10" t="s">
        <v>8</v>
      </c>
      <c r="C140" s="14" t="s">
        <v>276</v>
      </c>
      <c r="D140" s="11">
        <f t="shared" si="6"/>
        <v>159.36106</v>
      </c>
      <c r="E140" s="11">
        <f t="shared" si="7"/>
        <v>139.08242</v>
      </c>
      <c r="F140" s="12">
        <v>159361.06</v>
      </c>
      <c r="G140" s="12">
        <v>139082.42</v>
      </c>
      <c r="H140" s="13">
        <f t="shared" si="8"/>
        <v>87.27503444065947</v>
      </c>
    </row>
    <row r="141" spans="1:8" s="2" customFormat="1" ht="26.25">
      <c r="A141" s="21"/>
      <c r="B141" s="16" t="s">
        <v>151</v>
      </c>
      <c r="C141" s="17" t="s">
        <v>277</v>
      </c>
      <c r="D141" s="18">
        <f t="shared" si="6"/>
        <v>54555.475060000004</v>
      </c>
      <c r="E141" s="18">
        <f t="shared" si="7"/>
        <v>54246.53313</v>
      </c>
      <c r="F141" s="19">
        <v>54555475.06</v>
      </c>
      <c r="G141" s="19">
        <v>54246533.13</v>
      </c>
      <c r="H141" s="20">
        <f t="shared" si="8"/>
        <v>99.43371049439085</v>
      </c>
    </row>
    <row r="142" spans="1:8" ht="62.25">
      <c r="A142" s="3"/>
      <c r="B142" s="10" t="s">
        <v>113</v>
      </c>
      <c r="C142" s="14" t="s">
        <v>278</v>
      </c>
      <c r="D142" s="11">
        <f t="shared" si="6"/>
        <v>0</v>
      </c>
      <c r="E142" s="11">
        <f t="shared" si="7"/>
        <v>0</v>
      </c>
      <c r="F142" s="12">
        <v>0</v>
      </c>
      <c r="G142" s="12">
        <v>0</v>
      </c>
      <c r="H142" s="13"/>
    </row>
    <row r="143" spans="1:8" ht="78">
      <c r="A143" s="3"/>
      <c r="B143" s="10" t="s">
        <v>143</v>
      </c>
      <c r="C143" s="14" t="s">
        <v>279</v>
      </c>
      <c r="D143" s="11">
        <f t="shared" si="6"/>
        <v>0</v>
      </c>
      <c r="E143" s="11">
        <f t="shared" si="7"/>
        <v>0</v>
      </c>
      <c r="F143" s="12">
        <v>0</v>
      </c>
      <c r="G143" s="12">
        <v>0</v>
      </c>
      <c r="H143" s="13"/>
    </row>
    <row r="144" spans="1:8" ht="93">
      <c r="A144" s="3"/>
      <c r="B144" s="10" t="s">
        <v>51</v>
      </c>
      <c r="C144" s="14" t="s">
        <v>280</v>
      </c>
      <c r="D144" s="11">
        <f t="shared" si="6"/>
        <v>25500</v>
      </c>
      <c r="E144" s="11">
        <f t="shared" si="7"/>
        <v>25191.05807</v>
      </c>
      <c r="F144" s="12">
        <v>25500000</v>
      </c>
      <c r="G144" s="12">
        <v>25191058.07</v>
      </c>
      <c r="H144" s="13">
        <f t="shared" si="8"/>
        <v>98.78846301960785</v>
      </c>
    </row>
    <row r="145" spans="1:8" ht="93">
      <c r="A145" s="3"/>
      <c r="B145" s="10" t="s">
        <v>142</v>
      </c>
      <c r="C145" s="14" t="s">
        <v>281</v>
      </c>
      <c r="D145" s="11">
        <f t="shared" si="6"/>
        <v>25500</v>
      </c>
      <c r="E145" s="11">
        <f t="shared" si="7"/>
        <v>25191.05807</v>
      </c>
      <c r="F145" s="12">
        <v>25500000</v>
      </c>
      <c r="G145" s="12">
        <v>25191058.07</v>
      </c>
      <c r="H145" s="13">
        <f t="shared" si="8"/>
        <v>98.78846301960785</v>
      </c>
    </row>
    <row r="146" spans="1:8" ht="78">
      <c r="A146" s="3"/>
      <c r="B146" s="10" t="s">
        <v>59</v>
      </c>
      <c r="C146" s="14" t="s">
        <v>282</v>
      </c>
      <c r="D146" s="11">
        <f t="shared" si="6"/>
        <v>28422.27506</v>
      </c>
      <c r="E146" s="11">
        <f t="shared" si="7"/>
        <v>28422.27506</v>
      </c>
      <c r="F146" s="12">
        <v>28422275.06</v>
      </c>
      <c r="G146" s="12">
        <v>28422275.06</v>
      </c>
      <c r="H146" s="13">
        <f t="shared" si="8"/>
        <v>100</v>
      </c>
    </row>
    <row r="147" spans="1:8" ht="93">
      <c r="A147" s="3"/>
      <c r="B147" s="10" t="s">
        <v>167</v>
      </c>
      <c r="C147" s="14" t="s">
        <v>283</v>
      </c>
      <c r="D147" s="11">
        <f t="shared" si="6"/>
        <v>28422.27506</v>
      </c>
      <c r="E147" s="11">
        <f t="shared" si="7"/>
        <v>28422.27506</v>
      </c>
      <c r="F147" s="12">
        <v>28422275.06</v>
      </c>
      <c r="G147" s="12">
        <v>28422275.06</v>
      </c>
      <c r="H147" s="13">
        <f t="shared" si="8"/>
        <v>100</v>
      </c>
    </row>
    <row r="148" spans="1:8" ht="30.75">
      <c r="A148" s="3"/>
      <c r="B148" s="10" t="s">
        <v>103</v>
      </c>
      <c r="C148" s="14" t="s">
        <v>284</v>
      </c>
      <c r="D148" s="11">
        <f t="shared" si="6"/>
        <v>633.2</v>
      </c>
      <c r="E148" s="11">
        <f t="shared" si="7"/>
        <v>633.2</v>
      </c>
      <c r="F148" s="12">
        <v>633200</v>
      </c>
      <c r="G148" s="12">
        <v>633200</v>
      </c>
      <c r="H148" s="13">
        <f t="shared" si="8"/>
        <v>100</v>
      </c>
    </row>
    <row r="149" spans="1:8" ht="30.75">
      <c r="A149" s="3"/>
      <c r="B149" s="10" t="s">
        <v>116</v>
      </c>
      <c r="C149" s="14" t="s">
        <v>285</v>
      </c>
      <c r="D149" s="11">
        <f t="shared" si="6"/>
        <v>633.2</v>
      </c>
      <c r="E149" s="11">
        <f t="shared" si="7"/>
        <v>633.2</v>
      </c>
      <c r="F149" s="12">
        <v>633200</v>
      </c>
      <c r="G149" s="12">
        <v>633200</v>
      </c>
      <c r="H149" s="13">
        <f t="shared" si="8"/>
        <v>100</v>
      </c>
    </row>
    <row r="150" spans="1:8" s="2" customFormat="1" ht="62.25">
      <c r="A150" s="21"/>
      <c r="B150" s="16" t="s">
        <v>54</v>
      </c>
      <c r="C150" s="17" t="s">
        <v>286</v>
      </c>
      <c r="D150" s="18">
        <f t="shared" si="6"/>
        <v>-65614.59297</v>
      </c>
      <c r="E150" s="18">
        <f t="shared" si="7"/>
        <v>-65614.59297</v>
      </c>
      <c r="F150" s="19">
        <v>-65614592.97</v>
      </c>
      <c r="G150" s="19">
        <v>-65614592.97</v>
      </c>
      <c r="H150" s="20">
        <f t="shared" si="8"/>
        <v>100</v>
      </c>
    </row>
    <row r="151" spans="1:8" ht="62.25">
      <c r="A151" s="3"/>
      <c r="B151" s="10" t="s">
        <v>71</v>
      </c>
      <c r="C151" s="14" t="s">
        <v>287</v>
      </c>
      <c r="D151" s="11">
        <f t="shared" si="6"/>
        <v>-65614.59297</v>
      </c>
      <c r="E151" s="11">
        <f t="shared" si="7"/>
        <v>-65614.59297</v>
      </c>
      <c r="F151" s="12">
        <v>-65614592.97</v>
      </c>
      <c r="G151" s="12">
        <v>-65614592.97</v>
      </c>
      <c r="H151" s="13">
        <f t="shared" si="8"/>
        <v>100</v>
      </c>
    </row>
    <row r="152" spans="1:8" ht="62.25">
      <c r="A152" s="3"/>
      <c r="B152" s="10" t="s">
        <v>84</v>
      </c>
      <c r="C152" s="14" t="s">
        <v>288</v>
      </c>
      <c r="D152" s="11">
        <f t="shared" si="6"/>
        <v>-65614.59297</v>
      </c>
      <c r="E152" s="11">
        <f t="shared" si="7"/>
        <v>-65614.59297</v>
      </c>
      <c r="F152" s="12">
        <v>-65614592.97</v>
      </c>
      <c r="G152" s="12">
        <v>-65614592.97</v>
      </c>
      <c r="H152" s="13">
        <f t="shared" si="8"/>
        <v>100</v>
      </c>
    </row>
    <row r="155" ht="16.5">
      <c r="C155" s="15" t="s">
        <v>291</v>
      </c>
    </row>
  </sheetData>
  <sheetProtection/>
  <autoFilter ref="B7:G152"/>
  <mergeCells count="5">
    <mergeCell ref="A1:G1"/>
    <mergeCell ref="A2:G2"/>
    <mergeCell ref="A6:G6"/>
    <mergeCell ref="H1:I2"/>
    <mergeCell ref="A4:I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zoomScalePageLayoutView="0" workbookViewId="0" topLeftCell="A1">
      <selection activeCell="P13" sqref="P13"/>
    </sheetView>
  </sheetViews>
  <sheetFormatPr defaultColWidth="8.25390625" defaultRowHeight="16.5"/>
  <cols>
    <col min="1" max="1" width="24.25390625" style="43" customWidth="1"/>
    <col min="2" max="3" width="13.75390625" style="43" customWidth="1"/>
    <col min="4" max="5" width="0.12890625" style="43" hidden="1" customWidth="1"/>
    <col min="6" max="6" width="8.25390625" style="43" hidden="1" customWidth="1"/>
    <col min="7" max="7" width="2.25390625" style="43" hidden="1" customWidth="1"/>
    <col min="8" max="8" width="15.625" style="43" customWidth="1"/>
    <col min="9" max="9" width="14.75390625" style="43" customWidth="1"/>
    <col min="10" max="10" width="8.25390625" style="43" hidden="1" customWidth="1"/>
    <col min="11" max="16384" width="8.25390625" style="43" customWidth="1"/>
  </cols>
  <sheetData>
    <row r="1" spans="8:9" ht="79.5" customHeight="1">
      <c r="H1" s="67" t="s">
        <v>328</v>
      </c>
      <c r="I1" s="68"/>
    </row>
    <row r="2" spans="8:9" ht="25.5" customHeight="1">
      <c r="H2" s="68"/>
      <c r="I2" s="68"/>
    </row>
    <row r="3" spans="1:9" ht="12.75" customHeight="1">
      <c r="A3" s="44"/>
      <c r="C3" s="69"/>
      <c r="D3" s="70"/>
      <c r="E3" s="70"/>
      <c r="F3" s="70"/>
      <c r="G3" s="70"/>
      <c r="H3" s="70"/>
      <c r="I3" s="70"/>
    </row>
    <row r="4" spans="1:9" ht="36.75" customHeight="1" hidden="1">
      <c r="A4" s="44"/>
      <c r="B4" s="45"/>
      <c r="C4" s="70"/>
      <c r="D4" s="70"/>
      <c r="E4" s="70"/>
      <c r="F4" s="70"/>
      <c r="G4" s="70"/>
      <c r="H4" s="70"/>
      <c r="I4" s="70"/>
    </row>
    <row r="5" spans="1:9" ht="59.25" customHeight="1">
      <c r="A5" s="71" t="s">
        <v>329</v>
      </c>
      <c r="B5" s="62"/>
      <c r="C5" s="62"/>
      <c r="D5" s="62"/>
      <c r="E5" s="62"/>
      <c r="F5" s="62"/>
      <c r="G5" s="62"/>
      <c r="H5" s="62"/>
      <c r="I5" s="62"/>
    </row>
    <row r="6" spans="1:5" ht="30" customHeight="1">
      <c r="A6" s="44"/>
      <c r="B6" s="44"/>
      <c r="D6" s="44"/>
      <c r="E6" s="44"/>
    </row>
    <row r="7" spans="1:9" ht="17.25" customHeight="1">
      <c r="A7" s="44"/>
      <c r="B7" s="44"/>
      <c r="C7" s="44"/>
      <c r="D7" s="44"/>
      <c r="E7" s="44"/>
      <c r="I7" s="46" t="s">
        <v>320</v>
      </c>
    </row>
    <row r="8" spans="1:9" ht="18">
      <c r="A8" s="47"/>
      <c r="B8" s="72" t="s">
        <v>290</v>
      </c>
      <c r="C8" s="73"/>
      <c r="D8" s="74" t="s">
        <v>290</v>
      </c>
      <c r="E8" s="75"/>
      <c r="F8" s="74" t="s">
        <v>290</v>
      </c>
      <c r="G8" s="75"/>
      <c r="H8" s="76" t="s">
        <v>175</v>
      </c>
      <c r="I8" s="73"/>
    </row>
    <row r="9" spans="1:9" ht="93.75">
      <c r="A9" s="50" t="s">
        <v>321</v>
      </c>
      <c r="B9" s="48" t="s">
        <v>322</v>
      </c>
      <c r="C9" s="49" t="s">
        <v>323</v>
      </c>
      <c r="D9" s="44"/>
      <c r="E9" s="44"/>
      <c r="H9" s="49" t="s">
        <v>322</v>
      </c>
      <c r="I9" s="49" t="s">
        <v>323</v>
      </c>
    </row>
    <row r="10" spans="1:9" ht="34.5" customHeight="1">
      <c r="A10" s="50" t="s">
        <v>324</v>
      </c>
      <c r="B10" s="51">
        <f>B12+B13</f>
        <v>5000</v>
      </c>
      <c r="C10" s="51">
        <f>C12+C13</f>
        <v>5000</v>
      </c>
      <c r="D10" s="52"/>
      <c r="E10" s="44"/>
      <c r="H10" s="53">
        <v>0</v>
      </c>
      <c r="I10" s="53">
        <v>0</v>
      </c>
    </row>
    <row r="11" spans="1:9" ht="18">
      <c r="A11" s="54" t="s">
        <v>325</v>
      </c>
      <c r="B11" s="55"/>
      <c r="C11" s="51"/>
      <c r="D11" s="44"/>
      <c r="E11" s="44"/>
      <c r="H11" s="53"/>
      <c r="I11" s="53"/>
    </row>
    <row r="12" spans="1:11" ht="47.25">
      <c r="A12" s="54" t="s">
        <v>326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K12" s="43" t="s">
        <v>291</v>
      </c>
    </row>
    <row r="13" spans="1:9" ht="111.75" customHeight="1">
      <c r="A13" s="54" t="s">
        <v>327</v>
      </c>
      <c r="B13" s="51">
        <v>5000</v>
      </c>
      <c r="C13" s="51">
        <v>5000</v>
      </c>
      <c r="D13" s="44"/>
      <c r="E13" s="44"/>
      <c r="H13" s="53">
        <v>0</v>
      </c>
      <c r="I13" s="53">
        <v>0</v>
      </c>
    </row>
    <row r="14" spans="1:5" ht="18">
      <c r="A14" s="44"/>
      <c r="B14" s="56"/>
      <c r="C14" s="56"/>
      <c r="D14" s="44"/>
      <c r="E14" s="44"/>
    </row>
    <row r="15" spans="1:5" ht="18">
      <c r="A15" s="44"/>
      <c r="B15" s="56"/>
      <c r="C15" s="56"/>
      <c r="D15" s="44"/>
      <c r="E15" s="44"/>
    </row>
    <row r="16" spans="1:5" ht="18">
      <c r="A16" s="44"/>
      <c r="B16" s="56"/>
      <c r="C16" s="56"/>
      <c r="D16" s="44"/>
      <c r="E16" s="44"/>
    </row>
    <row r="17" spans="1:5" ht="18">
      <c r="A17" s="44"/>
      <c r="B17" s="56" t="s">
        <v>291</v>
      </c>
      <c r="C17" s="56"/>
      <c r="D17" s="44"/>
      <c r="E17" s="44"/>
    </row>
    <row r="18" spans="1:5" ht="18">
      <c r="A18" s="44"/>
      <c r="B18" s="56"/>
      <c r="C18" s="56"/>
      <c r="D18" s="44"/>
      <c r="E18" s="44"/>
    </row>
    <row r="19" spans="1:5" ht="18">
      <c r="A19" s="44"/>
      <c r="B19" s="56"/>
      <c r="C19" s="56"/>
      <c r="D19" s="44"/>
      <c r="E19" s="44"/>
    </row>
    <row r="20" spans="1:5" ht="18">
      <c r="A20" s="44"/>
      <c r="B20" s="56"/>
      <c r="C20" s="56"/>
      <c r="D20" s="44"/>
      <c r="E20" s="44"/>
    </row>
    <row r="21" spans="1:5" ht="18">
      <c r="A21" s="44"/>
      <c r="B21" s="56"/>
      <c r="C21" s="56"/>
      <c r="D21" s="44"/>
      <c r="E21" s="44"/>
    </row>
    <row r="22" spans="1:5" ht="18">
      <c r="A22" s="44"/>
      <c r="B22" s="56"/>
      <c r="C22" s="56"/>
      <c r="D22" s="44"/>
      <c r="E22" s="44"/>
    </row>
    <row r="23" spans="1:5" ht="18">
      <c r="A23" s="44"/>
      <c r="B23" s="44"/>
      <c r="C23" s="44"/>
      <c r="D23" s="44"/>
      <c r="E23" s="44"/>
    </row>
    <row r="24" spans="1:5" ht="18">
      <c r="A24" s="44"/>
      <c r="B24" s="44"/>
      <c r="C24" s="44"/>
      <c r="D24" s="44"/>
      <c r="E24" s="44"/>
    </row>
    <row r="25" spans="1:5" ht="18">
      <c r="A25" s="44"/>
      <c r="B25" s="44"/>
      <c r="C25" s="44"/>
      <c r="D25" s="44"/>
      <c r="E25" s="44"/>
    </row>
    <row r="26" spans="1:5" ht="15.75" customHeight="1">
      <c r="A26" s="44"/>
      <c r="B26" s="44"/>
      <c r="C26" s="44"/>
      <c r="D26" s="44"/>
      <c r="E26" s="44"/>
    </row>
    <row r="27" spans="1:5" ht="3" customHeight="1" hidden="1">
      <c r="A27" s="44"/>
      <c r="B27" s="44"/>
      <c r="C27" s="44"/>
      <c r="D27" s="44"/>
      <c r="E27" s="44"/>
    </row>
    <row r="28" ht="159.75" customHeight="1"/>
    <row r="29" ht="81" customHeight="1"/>
    <row r="30" ht="50.25" customHeight="1"/>
    <row r="31" ht="13.5" customHeight="1"/>
    <row r="33" ht="62.25" customHeight="1"/>
    <row r="38" spans="2:5" ht="18">
      <c r="B38" s="57"/>
      <c r="C38" s="57"/>
      <c r="D38" s="57"/>
      <c r="E38" s="58"/>
    </row>
    <row r="41" ht="18">
      <c r="C41" s="43" t="s">
        <v>291</v>
      </c>
    </row>
  </sheetData>
  <sheetProtection/>
  <mergeCells count="7">
    <mergeCell ref="H1:I2"/>
    <mergeCell ref="C3:I4"/>
    <mergeCell ref="A5:I5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</dc:creator>
  <cp:keywords/>
  <dc:description/>
  <cp:lastModifiedBy>Финотд</cp:lastModifiedBy>
  <cp:lastPrinted>2022-04-04T10:01:23Z</cp:lastPrinted>
  <dcterms:created xsi:type="dcterms:W3CDTF">2022-03-21T09:55:49Z</dcterms:created>
  <dcterms:modified xsi:type="dcterms:W3CDTF">2022-04-04T10:02:49Z</dcterms:modified>
  <cp:category/>
  <cp:version/>
  <cp:contentType/>
  <cp:contentStatus/>
</cp:coreProperties>
</file>